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680" activeTab="0"/>
  </bookViews>
  <sheets>
    <sheet name="3" sheetId="1" r:id="rId1"/>
  </sheets>
  <definedNames>
    <definedName name="_xlnm.Print_Area" localSheetId="0">'3'!$A$1:$Q$20</definedName>
  </definedNames>
  <calcPr fullCalcOnLoad="1"/>
</workbook>
</file>

<file path=xl/sharedStrings.xml><?xml version="1.0" encoding="utf-8"?>
<sst xmlns="http://schemas.openxmlformats.org/spreadsheetml/2006/main" count="74" uniqueCount="58">
  <si>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</si>
  <si>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</si>
  <si>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</si>
  <si>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</si>
  <si>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</si>
  <si>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</si>
  <si>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</si>
  <si>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</si>
  <si>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</si>
  <si>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</si>
  <si>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</si>
  <si>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</si>
  <si>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</si>
  <si>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</si>
  <si>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</si>
  <si>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</si>
  <si>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</si>
  <si>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Planowane wydatki inwestycyjne wieloletnie przewidziane do realizacji w 2013 r.</t>
  </si>
  <si>
    <t>środki własne j.s.t.</t>
  </si>
  <si>
    <t>854</t>
  </si>
  <si>
    <t>okres realizacji w latach</t>
  </si>
  <si>
    <t>600</t>
  </si>
  <si>
    <t>Starostwo Powiatowe w Węgorzewie</t>
  </si>
  <si>
    <t>7.</t>
  </si>
  <si>
    <t>12.</t>
  </si>
  <si>
    <t>60014</t>
  </si>
  <si>
    <t>750</t>
  </si>
  <si>
    <t>75020</t>
  </si>
  <si>
    <t>6057 6059</t>
  </si>
  <si>
    <t>801</t>
  </si>
  <si>
    <t>6060</t>
  </si>
  <si>
    <t>80130</t>
  </si>
  <si>
    <t>Starostwo Powiatowe w Węgorzewie/Zespół Szkół Zawodowych w Węgorzewie</t>
  </si>
  <si>
    <t>85403</t>
  </si>
  <si>
    <t>Starostwo Powiatowe w Węgorzewie/Specjalny Ośrodek Szkolno Wychowawczy</t>
  </si>
  <si>
    <t>1.</t>
  </si>
  <si>
    <t>2.</t>
  </si>
  <si>
    <t>3.</t>
  </si>
  <si>
    <t>4.</t>
  </si>
  <si>
    <t>5.</t>
  </si>
  <si>
    <t>6.</t>
  </si>
  <si>
    <t>2016-2017</t>
  </si>
  <si>
    <t>Przebudowa wraz ze zmianą nawierzchni dróg powiatowych nr 1756N na odcinku DK 63 od miejscowości Pawłowo i Nr 1758N na odcinku Rudziszki-Łęgwarowo w Powiecie Węgorzewskim</t>
  </si>
  <si>
    <t>2017</t>
  </si>
  <si>
    <t>Zakup kserokopiarki na potrzeby Starostwa Powiatowego w Węgorzewie</t>
  </si>
  <si>
    <t>Zakup centrali telefonicznej na potrzeby Starostwa Powiatowego w Węgorzewie</t>
  </si>
  <si>
    <t>6057  6059</t>
  </si>
  <si>
    <t>2017 -2018</t>
  </si>
  <si>
    <t>rok budżetowy 2017 (8+9+10+11)</t>
  </si>
  <si>
    <t>2018 r.</t>
  </si>
  <si>
    <t>2019 r.                i lata następne</t>
  </si>
  <si>
    <t>2017-2019</t>
  </si>
  <si>
    <t>Wyższy standard edukacji - lepsza jakość życia lokalnych społeczności - rozbudowa infrastruktury kształcenia zawodowego w Powiecie Węgorzewskim</t>
  </si>
  <si>
    <t>Dostosowanie internatów Specjalnego Ośrodka Szkolno - Wychowawczego do potrzeb osób niepełnosprawnych oraz poprawa bezpieczeństwa obiektów</t>
  </si>
  <si>
    <t>Dokumentacja projektowa w ramach projektu Mazurska Pętla Rowerowa.</t>
  </si>
  <si>
    <t>Zakup serwera z oprogramowaniem na potrzeby Starostwa Powiatowego w Węgorzewie</t>
  </si>
  <si>
    <t>Limity wydatków na przedsięwzięcia majątkowe w zakresie realizacji inwestycji w 2017 roku</t>
  </si>
  <si>
    <t xml:space="preserve">Załącznik Nr 3  do                                             Uchwały Nr                                               Rady Powiatu w Węgorzewie                                            z dnia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</si>
</sst>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10" xfId="52" applyFont="1" applyFill="1" applyBorder="1" applyAlignment="1">
      <alignment horizontal="left"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 wrapText="1"/>
      <protection/>
    </xf>
    <xf numFmtId="4" fontId="0" fillId="0" borderId="13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52" applyFont="1" applyBorder="1" applyAlignment="1">
      <alignment vertical="center" wrapText="1"/>
      <protection/>
    </xf>
    <xf numFmtId="4" fontId="0" fillId="0" borderId="11" xfId="0" applyNumberFormat="1" applyFont="1" applyBorder="1" applyAlignment="1">
      <alignment vertical="center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4" fontId="0" fillId="0" borderId="10" xfId="52" applyNumberFormat="1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 wrapText="1"/>
      <protection/>
    </xf>
    <xf numFmtId="4" fontId="0" fillId="0" borderId="10" xfId="52" applyNumberFormat="1" applyFont="1" applyFill="1" applyBorder="1" applyAlignment="1">
      <alignment vertical="center"/>
      <protection/>
    </xf>
    <xf numFmtId="0" fontId="20" fillId="0" borderId="10" xfId="0" applyFont="1" applyBorder="1" applyAlignment="1">
      <alignment wrapText="1"/>
    </xf>
    <xf numFmtId="4" fontId="0" fillId="0" borderId="12" xfId="52" applyNumberFormat="1" applyFont="1" applyBorder="1" applyAlignment="1">
      <alignment vertical="center"/>
      <protection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0" fillId="0" borderId="0" xfId="0" applyFont="1" applyAlignment="1">
      <alignment wrapText="1"/>
    </xf>
    <xf numFmtId="0" fontId="23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7">
      <selection activeCell="F16" sqref="F16"/>
    </sheetView>
  </sheetViews>
  <sheetFormatPr defaultColWidth="9.125" defaultRowHeight="12.75"/>
  <cols>
    <col min="1" max="1" width="4.00390625" style="4" customWidth="1"/>
    <col min="2" max="2" width="6.875" style="4" customWidth="1"/>
    <col min="3" max="3" width="7.625" style="4" customWidth="1"/>
    <col min="4" max="4" width="7.625" style="26" customWidth="1"/>
    <col min="5" max="5" width="9.125" style="26" customWidth="1"/>
    <col min="6" max="6" width="26.625" style="4" customWidth="1"/>
    <col min="7" max="7" width="13.625" style="4" customWidth="1"/>
    <col min="8" max="8" width="13.625" style="4" hidden="1" customWidth="1"/>
    <col min="9" max="9" width="12.50390625" style="4" customWidth="1"/>
    <col min="10" max="10" width="11.50390625" style="4" customWidth="1"/>
    <col min="11" max="11" width="11.625" style="4" customWidth="1"/>
    <col min="12" max="12" width="2.875" style="4" hidden="1" customWidth="1"/>
    <col min="13" max="13" width="12.375" style="4" customWidth="1"/>
    <col min="14" max="14" width="13.50390625" style="4" customWidth="1"/>
    <col min="15" max="15" width="12.50390625" style="4" customWidth="1"/>
    <col min="16" max="16" width="13.375" style="4" customWidth="1"/>
    <col min="17" max="17" width="16.625" style="4" customWidth="1"/>
    <col min="18" max="16384" width="9.125" style="4" customWidth="1"/>
  </cols>
  <sheetData>
    <row r="1" spans="1:17" ht="51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71" t="s">
        <v>57</v>
      </c>
      <c r="N1" s="71"/>
      <c r="O1" s="3"/>
      <c r="Q1" s="1"/>
    </row>
    <row r="2" spans="1:17" ht="17.25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2.75">
      <c r="A4" s="69" t="s">
        <v>1</v>
      </c>
      <c r="B4" s="69" t="s">
        <v>2</v>
      </c>
      <c r="C4" s="69" t="s">
        <v>3</v>
      </c>
      <c r="D4" s="57" t="s">
        <v>4</v>
      </c>
      <c r="E4" s="57" t="s">
        <v>20</v>
      </c>
      <c r="F4" s="60" t="s">
        <v>5</v>
      </c>
      <c r="G4" s="73" t="s">
        <v>6</v>
      </c>
      <c r="H4" s="72" t="s">
        <v>17</v>
      </c>
      <c r="I4" s="60" t="s">
        <v>7</v>
      </c>
      <c r="J4" s="60"/>
      <c r="K4" s="60"/>
      <c r="L4" s="60"/>
      <c r="M4" s="60"/>
      <c r="N4" s="60"/>
      <c r="O4" s="60"/>
      <c r="P4" s="60"/>
      <c r="Q4" s="60" t="s">
        <v>8</v>
      </c>
    </row>
    <row r="5" spans="1:17" s="7" customFormat="1" ht="12.75">
      <c r="A5" s="69"/>
      <c r="B5" s="69"/>
      <c r="C5" s="69"/>
      <c r="D5" s="58"/>
      <c r="E5" s="58"/>
      <c r="F5" s="60"/>
      <c r="G5" s="73"/>
      <c r="H5" s="72"/>
      <c r="I5" s="60" t="s">
        <v>48</v>
      </c>
      <c r="J5" s="60" t="s">
        <v>9</v>
      </c>
      <c r="K5" s="60"/>
      <c r="L5" s="60"/>
      <c r="M5" s="60"/>
      <c r="N5" s="60"/>
      <c r="O5" s="60" t="s">
        <v>49</v>
      </c>
      <c r="P5" s="60" t="s">
        <v>50</v>
      </c>
      <c r="Q5" s="60"/>
    </row>
    <row r="6" spans="1:17" s="7" customFormat="1" ht="12.75">
      <c r="A6" s="69"/>
      <c r="B6" s="69"/>
      <c r="C6" s="69"/>
      <c r="D6" s="58"/>
      <c r="E6" s="58"/>
      <c r="F6" s="60"/>
      <c r="G6" s="73"/>
      <c r="H6" s="72"/>
      <c r="I6" s="60"/>
      <c r="J6" s="60" t="s">
        <v>18</v>
      </c>
      <c r="K6" s="60" t="s">
        <v>10</v>
      </c>
      <c r="L6" s="61" t="s">
        <v>11</v>
      </c>
      <c r="M6" s="62"/>
      <c r="N6" s="60" t="s">
        <v>12</v>
      </c>
      <c r="O6" s="60"/>
      <c r="P6" s="60"/>
      <c r="Q6" s="60"/>
    </row>
    <row r="7" spans="1:17" s="7" customFormat="1" ht="12.75">
      <c r="A7" s="69"/>
      <c r="B7" s="69"/>
      <c r="C7" s="69"/>
      <c r="D7" s="58"/>
      <c r="E7" s="58"/>
      <c r="F7" s="60"/>
      <c r="G7" s="73"/>
      <c r="H7" s="72"/>
      <c r="I7" s="60"/>
      <c r="J7" s="60"/>
      <c r="K7" s="60"/>
      <c r="L7" s="63"/>
      <c r="M7" s="64"/>
      <c r="N7" s="60"/>
      <c r="O7" s="60"/>
      <c r="P7" s="60"/>
      <c r="Q7" s="60"/>
    </row>
    <row r="8" spans="1:17" s="7" customFormat="1" ht="12.75">
      <c r="A8" s="69"/>
      <c r="B8" s="69"/>
      <c r="C8" s="69"/>
      <c r="D8" s="59"/>
      <c r="E8" s="59"/>
      <c r="F8" s="60"/>
      <c r="G8" s="73"/>
      <c r="H8" s="72"/>
      <c r="I8" s="60"/>
      <c r="J8" s="60"/>
      <c r="K8" s="60"/>
      <c r="L8" s="65"/>
      <c r="M8" s="66"/>
      <c r="N8" s="60"/>
      <c r="O8" s="60"/>
      <c r="P8" s="60"/>
      <c r="Q8" s="60"/>
    </row>
    <row r="9" spans="1:17" ht="12.75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20.25">
      <c r="A10" s="43" t="s">
        <v>35</v>
      </c>
      <c r="B10" s="45" t="s">
        <v>21</v>
      </c>
      <c r="C10" s="45" t="s">
        <v>25</v>
      </c>
      <c r="D10" s="46" t="s">
        <v>13</v>
      </c>
      <c r="E10" s="46" t="s">
        <v>43</v>
      </c>
      <c r="F10" s="47" t="s">
        <v>54</v>
      </c>
      <c r="G10" s="14">
        <f>I10+O10+P10+H10</f>
        <v>20500</v>
      </c>
      <c r="H10" s="14"/>
      <c r="I10" s="15">
        <f aca="true" t="shared" si="0" ref="I10:I16">N10+M10+K10+J10</f>
        <v>20500</v>
      </c>
      <c r="J10" s="33">
        <v>20500</v>
      </c>
      <c r="K10" s="33"/>
      <c r="L10" s="34"/>
      <c r="M10" s="35"/>
      <c r="N10" s="14"/>
      <c r="O10" s="14"/>
      <c r="P10" s="14"/>
      <c r="Q10" s="37" t="s">
        <v>22</v>
      </c>
    </row>
    <row r="11" spans="1:17" ht="60.75">
      <c r="A11" s="43" t="s">
        <v>36</v>
      </c>
      <c r="B11" s="44" t="s">
        <v>21</v>
      </c>
      <c r="C11" s="44" t="s">
        <v>25</v>
      </c>
      <c r="D11" s="40" t="s">
        <v>28</v>
      </c>
      <c r="E11" s="40" t="s">
        <v>41</v>
      </c>
      <c r="F11" s="32" t="s">
        <v>42</v>
      </c>
      <c r="G11" s="14">
        <f>I11+O11+P11+H11+30000</f>
        <v>3334789.06</v>
      </c>
      <c r="H11" s="14"/>
      <c r="I11" s="15">
        <f t="shared" si="0"/>
        <v>3304789.06</v>
      </c>
      <c r="J11" s="48">
        <v>1182863.06</v>
      </c>
      <c r="K11" s="49"/>
      <c r="L11" s="50"/>
      <c r="M11" s="48"/>
      <c r="N11" s="48">
        <v>2121926</v>
      </c>
      <c r="O11" s="14"/>
      <c r="P11" s="14"/>
      <c r="Q11" s="37" t="s">
        <v>22</v>
      </c>
    </row>
    <row r="12" spans="1:17" s="1" customFormat="1" ht="30">
      <c r="A12" s="43" t="s">
        <v>37</v>
      </c>
      <c r="B12" s="11" t="s">
        <v>26</v>
      </c>
      <c r="C12" s="11" t="s">
        <v>27</v>
      </c>
      <c r="D12" s="41" t="s">
        <v>30</v>
      </c>
      <c r="E12" s="40" t="s">
        <v>43</v>
      </c>
      <c r="F12" s="13" t="s">
        <v>55</v>
      </c>
      <c r="G12" s="14">
        <f aca="true" t="shared" si="1" ref="G12:G17">I12+O12+P12+H12</f>
        <v>75000</v>
      </c>
      <c r="H12" s="14"/>
      <c r="I12" s="15">
        <f t="shared" si="0"/>
        <v>75000</v>
      </c>
      <c r="J12" s="33">
        <f>75000</f>
        <v>75000</v>
      </c>
      <c r="K12" s="14"/>
      <c r="L12" s="20"/>
      <c r="M12" s="18"/>
      <c r="N12" s="14"/>
      <c r="O12" s="14"/>
      <c r="P12" s="14"/>
      <c r="Q12" s="37" t="s">
        <v>22</v>
      </c>
    </row>
    <row r="13" spans="1:17" s="1" customFormat="1" ht="20.25">
      <c r="A13" s="43" t="s">
        <v>38</v>
      </c>
      <c r="B13" s="11" t="s">
        <v>26</v>
      </c>
      <c r="C13" s="11" t="s">
        <v>27</v>
      </c>
      <c r="D13" s="12" t="s">
        <v>30</v>
      </c>
      <c r="E13" s="40" t="s">
        <v>43</v>
      </c>
      <c r="F13" s="13" t="s">
        <v>44</v>
      </c>
      <c r="G13" s="14">
        <f t="shared" si="1"/>
        <v>5000</v>
      </c>
      <c r="H13" s="14"/>
      <c r="I13" s="15">
        <f t="shared" si="0"/>
        <v>5000</v>
      </c>
      <c r="J13" s="33">
        <f>5000</f>
        <v>5000</v>
      </c>
      <c r="K13" s="14"/>
      <c r="L13" s="36"/>
      <c r="M13" s="18"/>
      <c r="N13" s="14"/>
      <c r="O13" s="14"/>
      <c r="P13" s="14"/>
      <c r="Q13" s="37" t="s">
        <v>22</v>
      </c>
    </row>
    <row r="14" spans="1:17" ht="20.25">
      <c r="A14" s="43" t="s">
        <v>39</v>
      </c>
      <c r="B14" s="11" t="s">
        <v>26</v>
      </c>
      <c r="C14" s="11" t="s">
        <v>27</v>
      </c>
      <c r="D14" s="12" t="s">
        <v>30</v>
      </c>
      <c r="E14" s="40" t="s">
        <v>43</v>
      </c>
      <c r="F14" s="13" t="s">
        <v>45</v>
      </c>
      <c r="G14" s="14">
        <f t="shared" si="1"/>
        <v>11000</v>
      </c>
      <c r="H14" s="14"/>
      <c r="I14" s="15">
        <f t="shared" si="0"/>
        <v>11000</v>
      </c>
      <c r="J14" s="14">
        <f>11000</f>
        <v>11000</v>
      </c>
      <c r="K14" s="16"/>
      <c r="L14" s="17"/>
      <c r="M14" s="18"/>
      <c r="N14" s="14"/>
      <c r="O14" s="15"/>
      <c r="P14" s="15"/>
      <c r="Q14" s="37" t="s">
        <v>22</v>
      </c>
    </row>
    <row r="15" spans="1:17" ht="51">
      <c r="A15" s="43" t="s">
        <v>40</v>
      </c>
      <c r="B15" s="11" t="s">
        <v>29</v>
      </c>
      <c r="C15" s="11" t="s">
        <v>31</v>
      </c>
      <c r="D15" s="46" t="s">
        <v>46</v>
      </c>
      <c r="E15" s="46" t="s">
        <v>47</v>
      </c>
      <c r="F15" s="55" t="s">
        <v>52</v>
      </c>
      <c r="G15" s="39">
        <f t="shared" si="1"/>
        <v>2635495.8600000003</v>
      </c>
      <c r="H15" s="15"/>
      <c r="I15" s="15">
        <f t="shared" si="0"/>
        <v>1000000</v>
      </c>
      <c r="J15" s="48">
        <v>171000</v>
      </c>
      <c r="K15" s="51"/>
      <c r="L15" s="52"/>
      <c r="M15" s="53"/>
      <c r="N15" s="53">
        <v>829000</v>
      </c>
      <c r="O15" s="54">
        <v>1635495.86</v>
      </c>
      <c r="P15" s="14"/>
      <c r="Q15" s="37" t="s">
        <v>32</v>
      </c>
    </row>
    <row r="16" spans="1:17" ht="45" customHeight="1">
      <c r="A16" s="43" t="s">
        <v>23</v>
      </c>
      <c r="B16" s="42" t="s">
        <v>19</v>
      </c>
      <c r="C16" s="45" t="s">
        <v>33</v>
      </c>
      <c r="D16" s="46" t="s">
        <v>13</v>
      </c>
      <c r="E16" s="46" t="s">
        <v>51</v>
      </c>
      <c r="F16" s="55" t="s">
        <v>53</v>
      </c>
      <c r="G16" s="14">
        <f t="shared" si="1"/>
        <v>600000</v>
      </c>
      <c r="H16" s="15"/>
      <c r="I16" s="15">
        <f t="shared" si="0"/>
        <v>200000</v>
      </c>
      <c r="J16" s="48">
        <v>100000</v>
      </c>
      <c r="K16" s="48"/>
      <c r="L16" s="56"/>
      <c r="M16" s="53">
        <v>100000</v>
      </c>
      <c r="N16" s="48"/>
      <c r="O16" s="48">
        <v>200000</v>
      </c>
      <c r="P16" s="48">
        <v>200000</v>
      </c>
      <c r="Q16" s="38" t="s">
        <v>34</v>
      </c>
    </row>
    <row r="17" spans="1:17" ht="12.75" hidden="1">
      <c r="A17" s="10" t="s">
        <v>24</v>
      </c>
      <c r="B17" s="11"/>
      <c r="C17" s="11"/>
      <c r="D17" s="12"/>
      <c r="E17" s="12"/>
      <c r="F17" s="19"/>
      <c r="G17" s="14">
        <f t="shared" si="1"/>
        <v>0</v>
      </c>
      <c r="H17" s="14"/>
      <c r="I17" s="15">
        <f>N17+M17+K17+J17</f>
        <v>0</v>
      </c>
      <c r="J17" s="14"/>
      <c r="K17" s="14"/>
      <c r="L17" s="23"/>
      <c r="M17" s="18"/>
      <c r="N17" s="14"/>
      <c r="O17" s="14"/>
      <c r="P17" s="14"/>
      <c r="Q17" s="21"/>
    </row>
    <row r="18" spans="1:17" ht="12.75">
      <c r="A18" s="70" t="s">
        <v>14</v>
      </c>
      <c r="B18" s="70"/>
      <c r="C18" s="70"/>
      <c r="D18" s="70"/>
      <c r="E18" s="70"/>
      <c r="F18" s="70"/>
      <c r="G18" s="24">
        <f>SUM(G10:G17)</f>
        <v>6681784.92</v>
      </c>
      <c r="H18" s="24">
        <f>SUM(H10:H17)</f>
        <v>0</v>
      </c>
      <c r="I18" s="24">
        <f>N18+M18+K18+J18</f>
        <v>4616289.0600000005</v>
      </c>
      <c r="J18" s="24">
        <f>SUM(J10:J17)</f>
        <v>1565363.06</v>
      </c>
      <c r="K18" s="24">
        <f>SUM(K10:K17)</f>
        <v>0</v>
      </c>
      <c r="L18" s="24"/>
      <c r="M18" s="24">
        <f>SUM(M10:M17)</f>
        <v>100000</v>
      </c>
      <c r="N18" s="24">
        <f>SUM(N10:N17)</f>
        <v>2950926</v>
      </c>
      <c r="O18" s="24">
        <f>SUM(O10:O17)</f>
        <v>1835495.86</v>
      </c>
      <c r="P18" s="24">
        <f>SUM(P10:P17)</f>
        <v>200000</v>
      </c>
      <c r="Q18" s="25" t="s">
        <v>15</v>
      </c>
    </row>
    <row r="19" spans="1:9" ht="15" customHeight="1">
      <c r="A19" s="67" t="s">
        <v>16</v>
      </c>
      <c r="B19" s="67"/>
      <c r="C19" s="67"/>
      <c r="D19" s="67"/>
      <c r="E19" s="67"/>
      <c r="F19" s="67"/>
      <c r="G19" s="67"/>
      <c r="H19" s="67"/>
      <c r="I19" s="67"/>
    </row>
    <row r="22" spans="1:6" ht="12.75">
      <c r="A22" s="27"/>
      <c r="F22" s="22"/>
    </row>
    <row r="23" spans="6:8" ht="12.75">
      <c r="F23" s="22"/>
      <c r="G23" s="22"/>
      <c r="H23" s="28"/>
    </row>
    <row r="24" spans="1:17" ht="12.75">
      <c r="A24" s="22"/>
      <c r="B24" s="22"/>
      <c r="C24" s="29"/>
      <c r="D24" s="30"/>
      <c r="E24" s="30"/>
      <c r="F24" s="2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2"/>
    </row>
    <row r="25" spans="1:17" ht="12.75">
      <c r="A25" s="22"/>
      <c r="B25" s="22"/>
      <c r="C25" s="29"/>
      <c r="D25" s="30"/>
      <c r="E25" s="30"/>
      <c r="F25" s="22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2"/>
    </row>
    <row r="26" spans="1:17" ht="12.75">
      <c r="A26" s="22"/>
      <c r="B26" s="22"/>
      <c r="C26" s="22"/>
      <c r="D26" s="31"/>
      <c r="E26" s="3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2"/>
      <c r="B27" s="22"/>
      <c r="C27" s="22"/>
      <c r="D27" s="31"/>
      <c r="E27" s="3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2"/>
      <c r="B28" s="22"/>
      <c r="C28" s="22"/>
      <c r="D28" s="31"/>
      <c r="E28" s="3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>
      <c r="A29" s="22"/>
      <c r="B29" s="22"/>
      <c r="C29" s="22"/>
      <c r="D29" s="31"/>
      <c r="E29" s="3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22"/>
      <c r="B30" s="22"/>
      <c r="C30" s="22"/>
      <c r="D30" s="31"/>
      <c r="E30" s="3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>
      <c r="A31" s="22"/>
      <c r="B31" s="22"/>
      <c r="C31" s="22"/>
      <c r="D31" s="31"/>
      <c r="E31" s="3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2"/>
      <c r="B32" s="22"/>
      <c r="C32" s="22"/>
      <c r="D32" s="31"/>
      <c r="E32" s="3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22"/>
      <c r="B33" s="22"/>
      <c r="C33" s="22"/>
      <c r="D33" s="31"/>
      <c r="E33" s="3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31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</sheetData>
  <sheetProtection/>
  <mergeCells count="22">
    <mergeCell ref="M1:N1"/>
    <mergeCell ref="H4:H8"/>
    <mergeCell ref="G4:G8"/>
    <mergeCell ref="J5:N5"/>
    <mergeCell ref="J6:J8"/>
    <mergeCell ref="E4:E8"/>
    <mergeCell ref="I5:I8"/>
    <mergeCell ref="Q4:Q8"/>
    <mergeCell ref="A18:F18"/>
    <mergeCell ref="K6:K8"/>
    <mergeCell ref="I4:P4"/>
    <mergeCell ref="F4:F8"/>
    <mergeCell ref="D4:D8"/>
    <mergeCell ref="P5:P8"/>
    <mergeCell ref="N6:N8"/>
    <mergeCell ref="L6:M8"/>
    <mergeCell ref="A19:I19"/>
    <mergeCell ref="A2:Q2"/>
    <mergeCell ref="A4:A8"/>
    <mergeCell ref="B4:B8"/>
    <mergeCell ref="C4:C8"/>
    <mergeCell ref="O5:O8"/>
  </mergeCells>
  <printOptions horizontalCentered="1"/>
  <pageMargins left="0.4" right="0.24" top="0.53" bottom="0.5" header="0.41" footer="0.39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Skarbnik</cp:lastModifiedBy>
  <cp:lastPrinted>2016-11-08T11:04:53Z</cp:lastPrinted>
  <dcterms:created xsi:type="dcterms:W3CDTF">2013-04-16T18:40:50Z</dcterms:created>
  <dcterms:modified xsi:type="dcterms:W3CDTF">2016-11-14T11:06:11Z</dcterms:modified>
  <cp:category/>
  <cp:version/>
  <cp:contentType/>
  <cp:contentStatus/>
</cp:coreProperties>
</file>