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'Arkusz1'!$A$1:$W$21</definedName>
  </definedNames>
  <calcPr fullCalcOnLoad="1"/>
</workbook>
</file>

<file path=xl/sharedStrings.xml><?xml version="1.0" encoding="utf-8"?>
<sst xmlns="http://schemas.openxmlformats.org/spreadsheetml/2006/main" count="41" uniqueCount="38">
  <si>
    <t>w tym źródła finansowania</t>
  </si>
  <si>
    <t>Starostwo Powiatowe w Węgorzewie</t>
  </si>
  <si>
    <t xml:space="preserve">I. Wydatki inwestycyjne </t>
  </si>
  <si>
    <t xml:space="preserve">II. Zakupy inwestycyjne </t>
  </si>
  <si>
    <t>Dz.</t>
  </si>
  <si>
    <t>Rozdział</t>
  </si>
  <si>
    <t>Paragraf</t>
  </si>
  <si>
    <t>Nazwa zadania inwestycyjnego</t>
  </si>
  <si>
    <t>Planowane nakłady</t>
  </si>
  <si>
    <t>Środki własne</t>
  </si>
  <si>
    <t>Kredyty i pożyczki</t>
  </si>
  <si>
    <t>Uwagi</t>
  </si>
  <si>
    <t>Jednostka organiz.          realizująca zadanie</t>
  </si>
  <si>
    <t>LP</t>
  </si>
  <si>
    <t>Wrota Warmii i Mazur - elektroniczna platforma funkcjonowania admin. publicznej</t>
  </si>
  <si>
    <t>6058, 6059</t>
  </si>
  <si>
    <t>Powiat Węgorzewski</t>
  </si>
  <si>
    <t>Chodnik w Budrach - dokumentacja</t>
  </si>
  <si>
    <t>Środki pochodzące z innych źródeł</t>
  </si>
  <si>
    <t>Łącznie wydatki inwestycyjne</t>
  </si>
  <si>
    <t>V Rok 2009</t>
  </si>
  <si>
    <t>Łącznie wydatki na zkupy inwestycyjne</t>
  </si>
  <si>
    <t xml:space="preserve"> I Rok 2004 -wykonanie</t>
  </si>
  <si>
    <t>Dom Pomocy Społecznej</t>
  </si>
  <si>
    <t>III Rok 2006- wykonanie</t>
  </si>
  <si>
    <t xml:space="preserve"> II Rok 2005 -.wykonanie</t>
  </si>
  <si>
    <t>2007 rok bieżący 10+11+12+13</t>
  </si>
  <si>
    <t>IV Rok 2008</t>
  </si>
  <si>
    <t>Łączne nakłady finansowe 6+7+8+9+14+15</t>
  </si>
  <si>
    <t>Renowacja łącznika Przychodnia-Starostwo</t>
  </si>
  <si>
    <t>Łąkowa-Kraszewskiego-Sienkiewicza-koncepsja przebudowy układu komunikacyjnego</t>
  </si>
  <si>
    <t>Dom pomocy społecznej - zakup maszyny elektrycznej do kuchni</t>
  </si>
  <si>
    <t>Zakupy inwestycyjne dla potrzeb drogownictwa - zagęszczarka i przyczepa do ciągnika</t>
  </si>
  <si>
    <t xml:space="preserve">Wydatki inwestycyjne powiatu w roku budżetowym 2007 (w zł) </t>
  </si>
  <si>
    <t>Gmina Budry 20000 zł</t>
  </si>
  <si>
    <t>OGÓŁEM WYDATKI INWESTYCYJNE</t>
  </si>
  <si>
    <t>środki wymienione w art.5 ust.1 pkt 2 i 3 u.f.p.</t>
  </si>
  <si>
    <t>ZPORR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</si>
</sst>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_-* #,##0.000\ _z_ł_-;\-* #,##0.000\ _z_ł_-;_-* &quot;-&quot;???\ _z_ł_-;_-@_-"/>
    <numFmt numFmtId="168" formatCode="#,##0.0"/>
    <numFmt numFmtId="169" formatCode="#,##0.000"/>
    <numFmt numFmtId="170" formatCode="0.0"/>
    <numFmt numFmtId="171" formatCode="0.000"/>
    <numFmt numFmtId="172" formatCode="#,##0.0000"/>
    <numFmt numFmtId="173" formatCode="_-* #,##0.0000\ _z_ł_-;\-* #,##0.0000\ _z_ł_-;_-* &quot;-&quot;????\ _z_ł_-;_-@_-"/>
    <numFmt numFmtId="174" formatCode="_-* #,##0.000\ _z_ł_-;\-* #,##0.000\ _z_ł_-;_-* &quot;-&quot;????\ _z_ł_-;_-@_-"/>
    <numFmt numFmtId="175" formatCode="_-* #,##0.00\ _z_ł_-;\-* #,##0.00\ _z_ł_-;_-* &quot;-&quot;????\ _z_ł_-;_-@_-"/>
    <numFmt numFmtId="176" formatCode="_-* #,##0.0\ _z_ł_-;\-* #,##0.0\ _z_ł_-;_-* &quot;-&quot;????\ _z_ł_-;_-@_-"/>
    <numFmt numFmtId="177" formatCode="_-* #,##0\ _z_ł_-;\-* #,##0\ _z_ł_-;_-* &quot;-&quot;????\ _z_ł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1"/>
      <color indexed="10"/>
      <name val="Arial CE"/>
      <family val="2"/>
    </font>
    <font>
      <b/>
      <i/>
      <sz val="11"/>
      <name val="Arial CE"/>
      <family val="0"/>
    </font>
    <font>
      <b/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" fillId="2" borderId="3" xfId="15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right"/>
    </xf>
    <xf numFmtId="4" fontId="3" fillId="2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/>
    </xf>
    <xf numFmtId="3" fontId="3" fillId="2" borderId="1" xfId="15" applyNumberFormat="1" applyFont="1" applyFill="1" applyBorder="1" applyAlignment="1">
      <alignment horizontal="right"/>
    </xf>
    <xf numFmtId="3" fontId="3" fillId="0" borderId="1" xfId="15" applyNumberFormat="1" applyFont="1" applyBorder="1" applyAlignment="1">
      <alignment/>
    </xf>
    <xf numFmtId="3" fontId="8" fillId="2" borderId="8" xfId="15" applyNumberFormat="1" applyFont="1" applyFill="1" applyBorder="1" applyAlignment="1">
      <alignment horizontal="right"/>
    </xf>
    <xf numFmtId="4" fontId="8" fillId="2" borderId="8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right" wrapText="1"/>
    </xf>
    <xf numFmtId="3" fontId="3" fillId="2" borderId="5" xfId="15" applyNumberFormat="1" applyFont="1" applyFill="1" applyBorder="1" applyAlignment="1">
      <alignment horizontal="right"/>
    </xf>
    <xf numFmtId="4" fontId="3" fillId="0" borderId="5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/>
    </xf>
    <xf numFmtId="3" fontId="8" fillId="2" borderId="9" xfId="15" applyNumberFormat="1" applyFont="1" applyFill="1" applyBorder="1" applyAlignment="1">
      <alignment horizontal="right"/>
    </xf>
    <xf numFmtId="4" fontId="8" fillId="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3" fontId="8" fillId="2" borderId="11" xfId="15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10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right"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3" fontId="3" fillId="0" borderId="27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1"/>
  <sheetViews>
    <sheetView tabSelected="1" zoomScale="75" zoomScaleNormal="75" zoomScaleSheetLayoutView="50" workbookViewId="0" topLeftCell="A1">
      <selection activeCell="F33" sqref="F33:F34"/>
    </sheetView>
  </sheetViews>
  <sheetFormatPr defaultColWidth="9.00390625" defaultRowHeight="12.75"/>
  <cols>
    <col min="1" max="2" width="9.125" style="1" customWidth="1"/>
    <col min="3" max="3" width="4.625" style="2" customWidth="1"/>
    <col min="4" max="4" width="7.25390625" style="2" customWidth="1"/>
    <col min="5" max="5" width="6.25390625" style="2" customWidth="1"/>
    <col min="6" max="6" width="28.375" style="2" customWidth="1"/>
    <col min="7" max="7" width="1.75390625" style="2" hidden="1" customWidth="1"/>
    <col min="8" max="8" width="0.74609375" style="2" hidden="1" customWidth="1"/>
    <col min="9" max="9" width="0.12890625" style="2" hidden="1" customWidth="1"/>
    <col min="10" max="10" width="15.875" style="2" customWidth="1"/>
    <col min="11" max="11" width="11.875" style="2" customWidth="1"/>
    <col min="12" max="13" width="11.625" style="2" customWidth="1"/>
    <col min="14" max="14" width="15.375" style="2" customWidth="1"/>
    <col min="15" max="15" width="9.625" style="2" customWidth="1"/>
    <col min="16" max="16" width="11.875" style="2" customWidth="1"/>
    <col min="17" max="17" width="10.375" style="2" customWidth="1"/>
    <col min="18" max="18" width="14.375" style="2" customWidth="1"/>
    <col min="19" max="20" width="11.875" style="2" customWidth="1"/>
    <col min="21" max="21" width="13.875" style="2" customWidth="1"/>
    <col min="22" max="22" width="0.2421875" style="2" customWidth="1"/>
    <col min="23" max="23" width="21.625" style="1" customWidth="1"/>
    <col min="24" max="16384" width="9.125" style="1" customWidth="1"/>
  </cols>
  <sheetData>
    <row r="1" spans="3:23" ht="14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3:23" ht="14.25">
      <c r="C2" s="65" t="s">
        <v>33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3"/>
      <c r="T2" s="3"/>
      <c r="U2" s="3"/>
      <c r="V2" s="3"/>
      <c r="W2" s="4"/>
    </row>
    <row r="3" spans="3:23" ht="14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12.75" customHeight="1">
      <c r="B4" s="82" t="s">
        <v>13</v>
      </c>
      <c r="C4" s="69" t="s">
        <v>4</v>
      </c>
      <c r="D4" s="66" t="s">
        <v>5</v>
      </c>
      <c r="E4" s="66" t="s">
        <v>6</v>
      </c>
      <c r="F4" s="72" t="s">
        <v>7</v>
      </c>
      <c r="G4" s="73"/>
      <c r="H4" s="73"/>
      <c r="I4" s="74"/>
      <c r="J4" s="49" t="s">
        <v>28</v>
      </c>
      <c r="K4" s="19"/>
      <c r="L4" s="19"/>
      <c r="M4" s="19"/>
      <c r="N4" s="48" t="s">
        <v>8</v>
      </c>
      <c r="O4" s="48"/>
      <c r="P4" s="48"/>
      <c r="Q4" s="48"/>
      <c r="R4" s="48"/>
      <c r="S4" s="48"/>
      <c r="T4" s="48"/>
      <c r="U4" s="72" t="s">
        <v>11</v>
      </c>
      <c r="V4" s="74"/>
      <c r="W4" s="45" t="s">
        <v>12</v>
      </c>
    </row>
    <row r="5" spans="2:23" ht="12.75" customHeight="1">
      <c r="B5" s="83"/>
      <c r="C5" s="70"/>
      <c r="D5" s="67"/>
      <c r="E5" s="67"/>
      <c r="F5" s="75"/>
      <c r="G5" s="76"/>
      <c r="H5" s="76"/>
      <c r="I5" s="77"/>
      <c r="J5" s="50"/>
      <c r="K5" s="48" t="s">
        <v>22</v>
      </c>
      <c r="L5" s="48" t="s">
        <v>25</v>
      </c>
      <c r="M5" s="49" t="s">
        <v>24</v>
      </c>
      <c r="N5" s="48" t="s">
        <v>26</v>
      </c>
      <c r="O5" s="81" t="s">
        <v>0</v>
      </c>
      <c r="P5" s="81"/>
      <c r="Q5" s="81"/>
      <c r="R5" s="81"/>
      <c r="S5" s="48" t="s">
        <v>27</v>
      </c>
      <c r="T5" s="48" t="s">
        <v>20</v>
      </c>
      <c r="U5" s="75"/>
      <c r="V5" s="77"/>
      <c r="W5" s="46"/>
    </row>
    <row r="6" spans="2:23" ht="12.75" customHeight="1">
      <c r="B6" s="83"/>
      <c r="C6" s="70"/>
      <c r="D6" s="67"/>
      <c r="E6" s="67"/>
      <c r="F6" s="75"/>
      <c r="G6" s="76"/>
      <c r="H6" s="76"/>
      <c r="I6" s="77"/>
      <c r="J6" s="50"/>
      <c r="K6" s="48"/>
      <c r="L6" s="48"/>
      <c r="M6" s="50"/>
      <c r="N6" s="48"/>
      <c r="O6" s="48" t="s">
        <v>9</v>
      </c>
      <c r="P6" s="48" t="s">
        <v>10</v>
      </c>
      <c r="Q6" s="48" t="s">
        <v>18</v>
      </c>
      <c r="R6" s="49" t="s">
        <v>36</v>
      </c>
      <c r="S6" s="48"/>
      <c r="T6" s="48"/>
      <c r="U6" s="75"/>
      <c r="V6" s="77"/>
      <c r="W6" s="46"/>
    </row>
    <row r="7" spans="2:23" ht="15" customHeight="1">
      <c r="B7" s="83"/>
      <c r="C7" s="70"/>
      <c r="D7" s="67"/>
      <c r="E7" s="67"/>
      <c r="F7" s="75"/>
      <c r="G7" s="76"/>
      <c r="H7" s="76"/>
      <c r="I7" s="77"/>
      <c r="J7" s="50"/>
      <c r="K7" s="48"/>
      <c r="L7" s="48"/>
      <c r="M7" s="50"/>
      <c r="N7" s="48"/>
      <c r="O7" s="48"/>
      <c r="P7" s="48"/>
      <c r="Q7" s="48"/>
      <c r="R7" s="50"/>
      <c r="S7" s="48"/>
      <c r="T7" s="48"/>
      <c r="U7" s="75"/>
      <c r="V7" s="77"/>
      <c r="W7" s="46"/>
    </row>
    <row r="8" spans="2:23" ht="18.75" customHeight="1">
      <c r="B8" s="83"/>
      <c r="C8" s="70"/>
      <c r="D8" s="67"/>
      <c r="E8" s="67"/>
      <c r="F8" s="75"/>
      <c r="G8" s="76"/>
      <c r="H8" s="76"/>
      <c r="I8" s="77"/>
      <c r="J8" s="50"/>
      <c r="K8" s="48"/>
      <c r="L8" s="48"/>
      <c r="M8" s="50"/>
      <c r="N8" s="48"/>
      <c r="O8" s="48"/>
      <c r="P8" s="48"/>
      <c r="Q8" s="48"/>
      <c r="R8" s="50"/>
      <c r="S8" s="48"/>
      <c r="T8" s="48"/>
      <c r="U8" s="75"/>
      <c r="V8" s="77"/>
      <c r="W8" s="46"/>
    </row>
    <row r="9" spans="2:23" ht="27" customHeight="1">
      <c r="B9" s="84"/>
      <c r="C9" s="71"/>
      <c r="D9" s="68"/>
      <c r="E9" s="68"/>
      <c r="F9" s="78"/>
      <c r="G9" s="79"/>
      <c r="H9" s="79"/>
      <c r="I9" s="80"/>
      <c r="J9" s="51"/>
      <c r="K9" s="48"/>
      <c r="L9" s="48"/>
      <c r="M9" s="51"/>
      <c r="N9" s="48"/>
      <c r="O9" s="48"/>
      <c r="P9" s="48"/>
      <c r="Q9" s="48"/>
      <c r="R9" s="51"/>
      <c r="S9" s="48"/>
      <c r="T9" s="48"/>
      <c r="U9" s="78"/>
      <c r="V9" s="80"/>
      <c r="W9" s="47"/>
    </row>
    <row r="10" spans="2:23" ht="15">
      <c r="B10" s="14"/>
      <c r="C10" s="5">
        <v>1</v>
      </c>
      <c r="D10" s="5">
        <v>2</v>
      </c>
      <c r="E10" s="6">
        <v>3</v>
      </c>
      <c r="F10" s="52">
        <v>4</v>
      </c>
      <c r="G10" s="53"/>
      <c r="H10" s="53"/>
      <c r="I10" s="54"/>
      <c r="J10" s="5">
        <v>5</v>
      </c>
      <c r="K10" s="5">
        <v>6</v>
      </c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5">
        <v>12</v>
      </c>
      <c r="R10" s="5">
        <v>13</v>
      </c>
      <c r="S10" s="5">
        <v>14</v>
      </c>
      <c r="T10" s="5">
        <v>15</v>
      </c>
      <c r="U10" s="52">
        <v>18</v>
      </c>
      <c r="V10" s="54"/>
      <c r="W10" s="7">
        <v>19</v>
      </c>
    </row>
    <row r="11" spans="2:23" ht="15.75" customHeight="1">
      <c r="B11" s="14"/>
      <c r="C11" s="42" t="s">
        <v>2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</row>
    <row r="12" spans="2:23" ht="43.5" customHeight="1">
      <c r="B12" s="15">
        <v>1</v>
      </c>
      <c r="C12" s="10">
        <v>600</v>
      </c>
      <c r="D12" s="10">
        <v>60014</v>
      </c>
      <c r="E12" s="10">
        <v>6050</v>
      </c>
      <c r="F12" s="60" t="s">
        <v>17</v>
      </c>
      <c r="G12" s="88"/>
      <c r="H12" s="88"/>
      <c r="I12" s="61"/>
      <c r="J12" s="27">
        <f>K12+L12+N12+S12+T12+M12</f>
        <v>40000</v>
      </c>
      <c r="K12" s="10">
        <v>0</v>
      </c>
      <c r="L12" s="10">
        <v>0</v>
      </c>
      <c r="M12" s="10">
        <v>0</v>
      </c>
      <c r="N12" s="16">
        <f>O12+P12+Q12+R12</f>
        <v>40000</v>
      </c>
      <c r="O12" s="10">
        <v>0</v>
      </c>
      <c r="P12" s="10">
        <v>20000</v>
      </c>
      <c r="Q12" s="10">
        <v>20000</v>
      </c>
      <c r="R12" s="10">
        <v>0</v>
      </c>
      <c r="S12" s="10"/>
      <c r="T12" s="11"/>
      <c r="U12" s="60" t="s">
        <v>34</v>
      </c>
      <c r="V12" s="61"/>
      <c r="W12" s="22" t="s">
        <v>1</v>
      </c>
    </row>
    <row r="13" spans="2:23" ht="58.5" customHeight="1">
      <c r="B13" s="15">
        <v>2</v>
      </c>
      <c r="C13" s="8">
        <v>600</v>
      </c>
      <c r="D13" s="8">
        <v>60014</v>
      </c>
      <c r="E13" s="8">
        <v>6050</v>
      </c>
      <c r="F13" s="96" t="s">
        <v>30</v>
      </c>
      <c r="G13" s="97"/>
      <c r="H13" s="97"/>
      <c r="I13" s="98"/>
      <c r="J13" s="27">
        <f>K13+L13+N13+S13+T13+M13</f>
        <v>35000</v>
      </c>
      <c r="K13" s="8">
        <v>0</v>
      </c>
      <c r="L13" s="8">
        <v>0</v>
      </c>
      <c r="M13" s="10">
        <v>0</v>
      </c>
      <c r="N13" s="16">
        <f>O13+P13+Q13+R13</f>
        <v>35000</v>
      </c>
      <c r="O13" s="8">
        <v>0</v>
      </c>
      <c r="P13" s="8">
        <v>35000</v>
      </c>
      <c r="Q13" s="8"/>
      <c r="R13" s="8">
        <v>0</v>
      </c>
      <c r="S13" s="8"/>
      <c r="T13" s="9"/>
      <c r="U13" s="58"/>
      <c r="V13" s="59"/>
      <c r="W13" s="17" t="s">
        <v>16</v>
      </c>
    </row>
    <row r="14" spans="2:23" ht="46.5" customHeight="1">
      <c r="B14" s="15">
        <v>3</v>
      </c>
      <c r="C14" s="8">
        <v>750</v>
      </c>
      <c r="D14" s="8">
        <v>75020</v>
      </c>
      <c r="E14" s="8">
        <v>6050</v>
      </c>
      <c r="F14" s="13" t="s">
        <v>29</v>
      </c>
      <c r="G14" s="23"/>
      <c r="H14" s="23"/>
      <c r="I14" s="24"/>
      <c r="J14" s="27">
        <f>K14+L14+N14+S14+T14+M14</f>
        <v>9500</v>
      </c>
      <c r="K14" s="10">
        <v>0</v>
      </c>
      <c r="L14" s="8"/>
      <c r="M14" s="10">
        <v>0</v>
      </c>
      <c r="N14" s="16">
        <f>O14+P14+Q14+R14</f>
        <v>9500</v>
      </c>
      <c r="O14" s="10"/>
      <c r="P14" s="8">
        <v>9500</v>
      </c>
      <c r="Q14" s="10">
        <v>0</v>
      </c>
      <c r="R14" s="10">
        <v>0</v>
      </c>
      <c r="S14" s="10"/>
      <c r="T14" s="11"/>
      <c r="U14" s="60"/>
      <c r="V14" s="61"/>
      <c r="W14" s="22" t="s">
        <v>1</v>
      </c>
    </row>
    <row r="15" spans="2:23" ht="63" customHeight="1" thickBot="1">
      <c r="B15" s="15">
        <v>4</v>
      </c>
      <c r="C15" s="21">
        <v>750</v>
      </c>
      <c r="D15" s="21">
        <v>75020</v>
      </c>
      <c r="E15" s="30" t="s">
        <v>15</v>
      </c>
      <c r="F15" s="85" t="s">
        <v>14</v>
      </c>
      <c r="G15" s="86"/>
      <c r="H15" s="86"/>
      <c r="I15" s="87"/>
      <c r="J15" s="27">
        <f>K15+L15+N15+S15+T15+M15</f>
        <v>93000</v>
      </c>
      <c r="K15" s="8">
        <v>0</v>
      </c>
      <c r="L15" s="8">
        <v>0</v>
      </c>
      <c r="M15" s="10">
        <v>0</v>
      </c>
      <c r="N15" s="16">
        <f>O15+P15+Q15+R15</f>
        <v>93000</v>
      </c>
      <c r="O15" s="8">
        <v>0</v>
      </c>
      <c r="P15" s="8">
        <v>31000</v>
      </c>
      <c r="Q15" s="8">
        <v>9300</v>
      </c>
      <c r="R15" s="8">
        <v>52700</v>
      </c>
      <c r="S15" s="8"/>
      <c r="T15" s="9"/>
      <c r="U15" s="58" t="s">
        <v>37</v>
      </c>
      <c r="V15" s="59"/>
      <c r="W15" s="17" t="s">
        <v>16</v>
      </c>
    </row>
    <row r="16" spans="2:23" ht="25.5" customHeight="1">
      <c r="B16" s="25"/>
      <c r="C16" s="91" t="s">
        <v>19</v>
      </c>
      <c r="D16" s="92"/>
      <c r="E16" s="92"/>
      <c r="F16" s="92"/>
      <c r="G16" s="92"/>
      <c r="H16" s="92"/>
      <c r="I16" s="93"/>
      <c r="J16" s="28">
        <f>SUM(J12:J15)</f>
        <v>177500</v>
      </c>
      <c r="K16" s="28">
        <f aca="true" t="shared" si="0" ref="K16:S16">SUM(K12:K15)</f>
        <v>0</v>
      </c>
      <c r="L16" s="28">
        <f t="shared" si="0"/>
        <v>0</v>
      </c>
      <c r="M16" s="28">
        <f t="shared" si="0"/>
        <v>0</v>
      </c>
      <c r="N16" s="28">
        <f t="shared" si="0"/>
        <v>177500</v>
      </c>
      <c r="O16" s="28">
        <f t="shared" si="0"/>
        <v>0</v>
      </c>
      <c r="P16" s="28">
        <f t="shared" si="0"/>
        <v>95500</v>
      </c>
      <c r="Q16" s="28">
        <f t="shared" si="0"/>
        <v>29300</v>
      </c>
      <c r="R16" s="28">
        <f t="shared" si="0"/>
        <v>52700</v>
      </c>
      <c r="S16" s="28">
        <f t="shared" si="0"/>
        <v>0</v>
      </c>
      <c r="T16" s="28">
        <f>SUM(T13:T15)</f>
        <v>0</v>
      </c>
      <c r="U16" s="89"/>
      <c r="V16" s="90"/>
      <c r="W16" s="29"/>
    </row>
    <row r="17" spans="2:23" ht="15.75">
      <c r="B17" s="15"/>
      <c r="C17" s="52" t="s">
        <v>3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/>
    </row>
    <row r="18" spans="2:23" ht="59.25" customHeight="1">
      <c r="B18" s="15">
        <v>5</v>
      </c>
      <c r="C18" s="8">
        <v>600</v>
      </c>
      <c r="D18" s="8">
        <v>60014</v>
      </c>
      <c r="E18" s="8">
        <v>6060</v>
      </c>
      <c r="F18" s="13" t="s">
        <v>32</v>
      </c>
      <c r="G18" s="12"/>
      <c r="H18" s="12"/>
      <c r="I18" s="12"/>
      <c r="J18" s="26">
        <f>K18+L18+N18+S18+T18+M18</f>
        <v>9000</v>
      </c>
      <c r="K18" s="8"/>
      <c r="L18" s="8"/>
      <c r="M18" s="8">
        <v>0</v>
      </c>
      <c r="N18" s="26">
        <f>O18+P18+Q18+R18</f>
        <v>9000</v>
      </c>
      <c r="O18" s="8">
        <v>0</v>
      </c>
      <c r="P18" s="8">
        <v>9000</v>
      </c>
      <c r="Q18" s="8">
        <v>0</v>
      </c>
      <c r="R18" s="8">
        <v>0</v>
      </c>
      <c r="S18" s="8"/>
      <c r="T18" s="8">
        <v>0</v>
      </c>
      <c r="U18" s="58"/>
      <c r="V18" s="59"/>
      <c r="W18" s="18" t="s">
        <v>1</v>
      </c>
    </row>
    <row r="19" spans="2:23" ht="44.25" customHeight="1" thickBot="1">
      <c r="B19" s="20">
        <v>6</v>
      </c>
      <c r="C19" s="21">
        <v>852</v>
      </c>
      <c r="D19" s="21">
        <v>85202</v>
      </c>
      <c r="E19" s="21">
        <v>6060</v>
      </c>
      <c r="F19" s="85" t="s">
        <v>31</v>
      </c>
      <c r="G19" s="86"/>
      <c r="H19" s="86"/>
      <c r="I19" s="87"/>
      <c r="J19" s="31">
        <f>SUM(K19+L19+M19+N19+S19+T19+T19)</f>
        <v>8000</v>
      </c>
      <c r="K19" s="21">
        <v>0</v>
      </c>
      <c r="L19" s="21">
        <v>0</v>
      </c>
      <c r="M19" s="21">
        <v>0</v>
      </c>
      <c r="N19" s="31">
        <f>O19+P19+Q19+R19</f>
        <v>8000</v>
      </c>
      <c r="O19" s="21">
        <v>0</v>
      </c>
      <c r="P19" s="21">
        <v>8000</v>
      </c>
      <c r="Q19" s="21">
        <v>0</v>
      </c>
      <c r="R19" s="21">
        <v>0</v>
      </c>
      <c r="S19" s="21">
        <v>0</v>
      </c>
      <c r="T19" s="21">
        <v>0</v>
      </c>
      <c r="U19" s="94"/>
      <c r="V19" s="95"/>
      <c r="W19" s="32" t="s">
        <v>23</v>
      </c>
    </row>
    <row r="20" spans="2:23" ht="22.5" customHeight="1" thickBot="1">
      <c r="B20" s="33"/>
      <c r="C20" s="40" t="s">
        <v>21</v>
      </c>
      <c r="D20" s="41"/>
      <c r="E20" s="41"/>
      <c r="F20" s="41"/>
      <c r="G20" s="41"/>
      <c r="H20" s="41"/>
      <c r="I20" s="55"/>
      <c r="J20" s="34">
        <f>SUM(J18:J19)</f>
        <v>17000</v>
      </c>
      <c r="K20" s="34">
        <f aca="true" t="shared" si="1" ref="K20:T20">SUM(K18:K19)</f>
        <v>0</v>
      </c>
      <c r="L20" s="34">
        <f t="shared" si="1"/>
        <v>0</v>
      </c>
      <c r="M20" s="34">
        <f t="shared" si="1"/>
        <v>0</v>
      </c>
      <c r="N20" s="34">
        <f t="shared" si="1"/>
        <v>17000</v>
      </c>
      <c r="O20" s="34">
        <f t="shared" si="1"/>
        <v>0</v>
      </c>
      <c r="P20" s="34">
        <f t="shared" si="1"/>
        <v>17000</v>
      </c>
      <c r="Q20" s="34">
        <f t="shared" si="1"/>
        <v>0</v>
      </c>
      <c r="R20" s="34">
        <f t="shared" si="1"/>
        <v>0</v>
      </c>
      <c r="S20" s="34">
        <f t="shared" si="1"/>
        <v>0</v>
      </c>
      <c r="T20" s="34">
        <f t="shared" si="1"/>
        <v>0</v>
      </c>
      <c r="U20" s="56"/>
      <c r="V20" s="57"/>
      <c r="W20" s="35"/>
    </row>
    <row r="21" spans="2:23" ht="22.5" customHeight="1" thickBot="1">
      <c r="B21" s="62" t="s">
        <v>35</v>
      </c>
      <c r="C21" s="63"/>
      <c r="D21" s="63"/>
      <c r="E21" s="63"/>
      <c r="F21" s="64"/>
      <c r="G21" s="36"/>
      <c r="H21" s="36"/>
      <c r="I21" s="36"/>
      <c r="J21" s="37">
        <f>SUM(J20+J16)</f>
        <v>194500</v>
      </c>
      <c r="K21" s="37">
        <f aca="true" t="shared" si="2" ref="K21:T21">SUM(K20+K16)</f>
        <v>0</v>
      </c>
      <c r="L21" s="37">
        <f t="shared" si="2"/>
        <v>0</v>
      </c>
      <c r="M21" s="37">
        <f t="shared" si="2"/>
        <v>0</v>
      </c>
      <c r="N21" s="37">
        <f t="shared" si="2"/>
        <v>194500</v>
      </c>
      <c r="O21" s="37">
        <f t="shared" si="2"/>
        <v>0</v>
      </c>
      <c r="P21" s="37">
        <f t="shared" si="2"/>
        <v>112500</v>
      </c>
      <c r="Q21" s="37">
        <f t="shared" si="2"/>
        <v>29300</v>
      </c>
      <c r="R21" s="37">
        <f t="shared" si="2"/>
        <v>52700</v>
      </c>
      <c r="S21" s="37">
        <f t="shared" si="2"/>
        <v>0</v>
      </c>
      <c r="T21" s="37">
        <f t="shared" si="2"/>
        <v>0</v>
      </c>
      <c r="U21" s="38"/>
      <c r="V21" s="38"/>
      <c r="W21" s="39"/>
    </row>
  </sheetData>
  <mergeCells count="40">
    <mergeCell ref="U16:V16"/>
    <mergeCell ref="U13:V13"/>
    <mergeCell ref="U18:V18"/>
    <mergeCell ref="F19:I19"/>
    <mergeCell ref="C16:I16"/>
    <mergeCell ref="C17:W17"/>
    <mergeCell ref="U14:V14"/>
    <mergeCell ref="U19:V19"/>
    <mergeCell ref="F13:I13"/>
    <mergeCell ref="U12:V12"/>
    <mergeCell ref="B4:B9"/>
    <mergeCell ref="F15:I15"/>
    <mergeCell ref="U4:V9"/>
    <mergeCell ref="N4:T4"/>
    <mergeCell ref="N5:N9"/>
    <mergeCell ref="U10:V10"/>
    <mergeCell ref="T5:T9"/>
    <mergeCell ref="U15:V15"/>
    <mergeCell ref="F12:I12"/>
    <mergeCell ref="C2:R2"/>
    <mergeCell ref="E4:E9"/>
    <mergeCell ref="C4:C9"/>
    <mergeCell ref="D4:D9"/>
    <mergeCell ref="F4:I9"/>
    <mergeCell ref="M5:M9"/>
    <mergeCell ref="P6:P9"/>
    <mergeCell ref="Q6:Q9"/>
    <mergeCell ref="R6:R9"/>
    <mergeCell ref="O5:R5"/>
    <mergeCell ref="C20:I20"/>
    <mergeCell ref="U20:V20"/>
    <mergeCell ref="B21:F21"/>
    <mergeCell ref="C11:W11"/>
    <mergeCell ref="W4:W9"/>
    <mergeCell ref="O6:O9"/>
    <mergeCell ref="S5:S9"/>
    <mergeCell ref="L5:L9"/>
    <mergeCell ref="K5:K9"/>
    <mergeCell ref="J4:J9"/>
    <mergeCell ref="F10:I10"/>
  </mergeCells>
  <printOptions/>
  <pageMargins left="0" right="0" top="0.5905511811023623" bottom="0" header="0.5118110236220472" footer="0.5118110236220472"/>
  <pageSetup horizontalDpi="600" verticalDpi="600" orientation="landscape" paperSize="9" scale="60" r:id="rId1"/>
  <headerFooter alignWithMargins="0">
    <oddHeader>&amp;RZałącznik Nr 3a do Uchwały Rady Powiatu w Węgorzewie Nr................................... z dnia.................................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Węgorzewie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2007-03-10T14:03:04Z</cp:lastPrinted>
  <dcterms:created xsi:type="dcterms:W3CDTF">2004-10-28T07:35:58Z</dcterms:created>
  <dcterms:modified xsi:type="dcterms:W3CDTF">2007-03-10T14:06:27Z</dcterms:modified>
  <cp:category/>
  <cp:version/>
  <cp:contentType/>
  <cp:contentStatus/>
</cp:coreProperties>
</file>