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4335" windowWidth="15060" windowHeight="6285" tabRatio="831" activeTab="0"/>
  </bookViews>
  <sheets>
    <sheet name="4" sheetId="1" r:id="rId1"/>
  </sheets>
  <definedNames>
    <definedName name="_xlnm.Print_Area" localSheetId="0">'4'!$A$1:$Q$129</definedName>
  </definedNames>
  <calcPr fullCalcOnLoad="1"/>
</workbook>
</file>

<file path=xl/sharedStrings.xml><?xml version="1.0" encoding="utf-8"?>
<sst xmlns="http://schemas.openxmlformats.org/spreadsheetml/2006/main" count="167" uniqueCount="90">
  <si>
    <r>
      <t>Nazwa projektu:</t>
    </r>
    <r>
      <rPr>
        <sz val="8"/>
        <rFont val="Arial"/>
        <family val="0"/>
      </rPr>
      <t xml:space="preserve"> </t>
    </r>
    <r>
      <rPr>
        <sz val="6"/>
        <rFont val="Arial"/>
        <family val="2"/>
      </rPr>
      <t>Poprawa dostępności komunikacyjnej subregionu ełckiego -Trakt Sztynorcki - przebudowa dróg powiatowych nr 1602N, 1738N, 1732N w powiecie węgorzewskim</t>
    </r>
  </si>
  <si>
    <r>
      <t>Nazwa projektu:</t>
    </r>
    <r>
      <rPr>
        <sz val="6"/>
        <rFont val="Arial"/>
        <family val="2"/>
      </rPr>
      <t xml:space="preserve"> Modernizacja dróg powiatowych Nr 1754N, 4323N i 4348N  w powiązaniu z budowa dróg gminnych wraz towarzyszącą infrastrukturą drogową w mieście Węgorzewo.</t>
    </r>
  </si>
  <si>
    <r>
      <t>Oś Priorytetowa:</t>
    </r>
    <r>
      <rPr>
        <sz val="8"/>
        <rFont val="Arial"/>
        <family val="0"/>
      </rPr>
      <t xml:space="preserve"> </t>
    </r>
  </si>
  <si>
    <r>
      <t>Działanie:</t>
    </r>
    <r>
      <rPr>
        <sz val="8"/>
        <rFont val="Arial"/>
        <family val="0"/>
      </rPr>
      <t xml:space="preserve"> </t>
    </r>
  </si>
  <si>
    <r>
      <t>Nazwa projektu:</t>
    </r>
    <r>
      <rPr>
        <sz val="8"/>
        <rFont val="Arial"/>
        <family val="0"/>
      </rPr>
      <t xml:space="preserve"> </t>
    </r>
  </si>
  <si>
    <r>
      <t>Oś Priorytetowa:</t>
    </r>
    <r>
      <rPr>
        <sz val="8"/>
        <rFont val="Arial"/>
        <family val="0"/>
      </rPr>
      <t xml:space="preserve">  </t>
    </r>
  </si>
  <si>
    <r>
      <t>Nazwa projektu:</t>
    </r>
    <r>
      <rPr>
        <sz val="6"/>
        <rFont val="Arial"/>
        <family val="2"/>
      </rPr>
      <t xml:space="preserve"> </t>
    </r>
  </si>
  <si>
    <r>
      <t>Program</t>
    </r>
    <r>
      <rPr>
        <sz val="8"/>
        <rFont val="Arial"/>
        <family val="0"/>
      </rPr>
      <t>:</t>
    </r>
    <r>
      <rPr>
        <sz val="6"/>
        <rFont val="Arial"/>
        <family val="2"/>
      </rPr>
      <t>Program Operacyjny Kapitał Ludzki</t>
    </r>
  </si>
  <si>
    <r>
      <t>Prioryte</t>
    </r>
    <r>
      <rPr>
        <sz val="8"/>
        <rFont val="Arial"/>
        <family val="0"/>
      </rPr>
      <t>t:</t>
    </r>
    <r>
      <rPr>
        <sz val="6"/>
        <rFont val="Arial"/>
        <family val="2"/>
      </rPr>
      <t>VII. Promocja Integracji Społecznej</t>
    </r>
  </si>
  <si>
    <r>
      <t>Działanie</t>
    </r>
    <r>
      <rPr>
        <sz val="8"/>
        <rFont val="Arial"/>
        <family val="0"/>
      </rPr>
      <t xml:space="preserve">: </t>
    </r>
    <r>
      <rPr>
        <sz val="6"/>
        <rFont val="Arial"/>
        <family val="2"/>
      </rPr>
      <t>7.2. Przeciwdziałanie wykluczeniu i wzmocnienie sektora ekonomii społecznej</t>
    </r>
  </si>
  <si>
    <r>
      <t>Nazwa projektu</t>
    </r>
    <r>
      <rPr>
        <sz val="8"/>
        <rFont val="Arial"/>
        <family val="0"/>
      </rPr>
      <t>:</t>
    </r>
    <r>
      <rPr>
        <sz val="6"/>
        <rFont val="Arial"/>
        <family val="2"/>
      </rPr>
      <t xml:space="preserve"> Powiatowy Dom Samopomocy dla integracji</t>
    </r>
  </si>
  <si>
    <r>
      <t>Prioryte</t>
    </r>
    <r>
      <rPr>
        <sz val="8"/>
        <rFont val="Arial"/>
        <family val="0"/>
      </rPr>
      <t>t:</t>
    </r>
    <r>
      <rPr>
        <sz val="6"/>
        <rFont val="Arial"/>
        <family val="2"/>
      </rPr>
      <t>VI. Rynek Pracy otwarty dla wszystkich</t>
    </r>
  </si>
  <si>
    <r>
      <t>Działanie</t>
    </r>
    <r>
      <rPr>
        <sz val="8"/>
        <rFont val="Arial"/>
        <family val="0"/>
      </rPr>
      <t xml:space="preserve">: </t>
    </r>
    <r>
      <rPr>
        <sz val="6"/>
        <rFont val="Arial"/>
        <family val="2"/>
      </rPr>
      <t>6.1. Poprawa dostępu do zatrudnienia oraz wspieranie aktywności zawodowej w regionie.</t>
    </r>
  </si>
  <si>
    <r>
      <t>Nazwa projektu</t>
    </r>
    <r>
      <rPr>
        <sz val="8"/>
        <rFont val="Arial"/>
        <family val="0"/>
      </rPr>
      <t>:</t>
    </r>
    <r>
      <rPr>
        <sz val="6"/>
        <rFont val="Arial"/>
        <family val="2"/>
      </rPr>
      <t xml:space="preserve"> Pracownicy Kluczowi</t>
    </r>
  </si>
  <si>
    <r>
      <t>Prioryte</t>
    </r>
    <r>
      <rPr>
        <sz val="8"/>
        <rFont val="Arial"/>
        <family val="0"/>
      </rPr>
      <t xml:space="preserve">t: </t>
    </r>
    <r>
      <rPr>
        <sz val="6"/>
        <rFont val="Arial"/>
        <family val="2"/>
      </rPr>
      <t xml:space="preserve">IX. </t>
    </r>
  </si>
  <si>
    <r>
      <t>Działanie</t>
    </r>
    <r>
      <rPr>
        <sz val="8"/>
        <rFont val="Arial"/>
        <family val="0"/>
      </rPr>
      <t xml:space="preserve">: </t>
    </r>
    <r>
      <rPr>
        <sz val="6"/>
        <rFont val="Arial"/>
        <family val="2"/>
      </rPr>
      <t>.9.2..</t>
    </r>
  </si>
  <si>
    <r>
      <t>Nazwa projektu</t>
    </r>
    <r>
      <rPr>
        <sz val="8"/>
        <rFont val="Arial"/>
        <family val="0"/>
      </rPr>
      <t>:</t>
    </r>
    <r>
      <rPr>
        <sz val="6"/>
        <rFont val="Arial"/>
        <family val="2"/>
      </rPr>
      <t xml:space="preserve"> Pewny zawód-lepsza przyszłośći- podniesienie jakości i atrakcyjności kształcenia w ZSZ  im. J. Bema w Węgorzewie</t>
    </r>
  </si>
  <si>
    <r>
      <t>Prioryte</t>
    </r>
    <r>
      <rPr>
        <sz val="8"/>
        <rFont val="Arial"/>
        <family val="0"/>
      </rPr>
      <t xml:space="preserve">t: </t>
    </r>
    <r>
      <rPr>
        <sz val="6"/>
        <rFont val="Arial"/>
        <family val="2"/>
      </rPr>
      <t xml:space="preserve">III. </t>
    </r>
  </si>
  <si>
    <r>
      <t>Działanie</t>
    </r>
    <r>
      <rPr>
        <sz val="8"/>
        <rFont val="Arial"/>
        <family val="0"/>
      </rPr>
      <t xml:space="preserve">: </t>
    </r>
    <r>
      <rPr>
        <sz val="6"/>
        <rFont val="Arial"/>
        <family val="2"/>
      </rPr>
      <t>3.3.4</t>
    </r>
  </si>
  <si>
    <r>
      <t>Nazwa projektu</t>
    </r>
    <r>
      <rPr>
        <sz val="8"/>
        <rFont val="Arial"/>
        <family val="0"/>
      </rPr>
      <t>:</t>
    </r>
    <r>
      <rPr>
        <sz val="6"/>
        <rFont val="Arial"/>
        <family val="2"/>
      </rPr>
      <t xml:space="preserve">  Archimedes</t>
    </r>
  </si>
  <si>
    <r>
      <t>Prioryte</t>
    </r>
    <r>
      <rPr>
        <sz val="8"/>
        <rFont val="Arial"/>
        <family val="0"/>
      </rPr>
      <t>t: VII</t>
    </r>
  </si>
  <si>
    <r>
      <t>Działanie</t>
    </r>
    <r>
      <rPr>
        <sz val="8"/>
        <rFont val="Arial"/>
        <family val="0"/>
      </rPr>
      <t>: 7.1.2</t>
    </r>
  </si>
  <si>
    <r>
      <t>Nazwa projektu</t>
    </r>
    <r>
      <rPr>
        <sz val="8"/>
        <rFont val="Arial"/>
        <family val="0"/>
      </rPr>
      <t>:</t>
    </r>
    <r>
      <rPr>
        <sz val="6"/>
        <rFont val="Arial"/>
        <family val="2"/>
      </rPr>
      <t xml:space="preserve"> Pomocna dłoń</t>
    </r>
  </si>
  <si>
    <t>z tego: 2010 r.</t>
  </si>
  <si>
    <t>2013 r.</t>
  </si>
  <si>
    <t>w tym:</t>
  </si>
  <si>
    <t>w złotych</t>
  </si>
  <si>
    <t>x</t>
  </si>
  <si>
    <t>Lp.</t>
  </si>
  <si>
    <t>Planowane wydatki</t>
  </si>
  <si>
    <t>Projekt</t>
  </si>
  <si>
    <t>Środki z budżetu UE</t>
  </si>
  <si>
    <t>z tego:</t>
  </si>
  <si>
    <t>Wydatki razem (10+11+12)</t>
  </si>
  <si>
    <t>z tego, źródła finansowania:</t>
  </si>
  <si>
    <t>Wydatki razem (14+15+16+17)</t>
  </si>
  <si>
    <t>obligacje</t>
  </si>
  <si>
    <t>pozostałe</t>
  </si>
  <si>
    <t>Wydatki majątkowe razem:</t>
  </si>
  <si>
    <t>1.1</t>
  </si>
  <si>
    <t>Razem wydatki:</t>
  </si>
  <si>
    <t>1.2</t>
  </si>
  <si>
    <t>Wydatki bieżące razem:</t>
  </si>
  <si>
    <t>2.1</t>
  </si>
  <si>
    <t>2.2</t>
  </si>
  <si>
    <t>Ogółem (1+2)</t>
  </si>
  <si>
    <t>Środki
z budżetu krajowego</t>
  </si>
  <si>
    <t>Środki
z budżetu UE</t>
  </si>
  <si>
    <t>2010 r.</t>
  </si>
  <si>
    <t>60014</t>
  </si>
  <si>
    <t>kredyty na sfinansowanie realizacji</t>
  </si>
  <si>
    <r>
      <t>Oś Priorytetowa:</t>
    </r>
    <r>
      <rPr>
        <sz val="8"/>
        <rFont val="Arial"/>
        <family val="0"/>
      </rPr>
      <t xml:space="preserve"> </t>
    </r>
    <r>
      <rPr>
        <sz val="6"/>
        <rFont val="Arial"/>
        <family val="2"/>
      </rPr>
      <t>5.5 Infrastruktura transportowa regionalna i lokalna</t>
    </r>
  </si>
  <si>
    <r>
      <t>Działanie:</t>
    </r>
    <r>
      <rPr>
        <sz val="8"/>
        <rFont val="Arial"/>
        <family val="0"/>
      </rPr>
      <t xml:space="preserve"> </t>
    </r>
    <r>
      <rPr>
        <sz val="6"/>
        <rFont val="Arial"/>
        <family val="2"/>
      </rPr>
      <t>5.2 Infrastruktura transportowa służąca rozwojowi lokalnemu</t>
    </r>
  </si>
  <si>
    <t>1.4</t>
  </si>
  <si>
    <t>1.5</t>
  </si>
  <si>
    <t>1.6</t>
  </si>
  <si>
    <r>
      <t xml:space="preserve">Program: </t>
    </r>
    <r>
      <rPr>
        <sz val="6"/>
        <rFont val="Arial"/>
        <family val="2"/>
      </rPr>
      <t>Program Operacyjny Infrastruktura i Środowisko</t>
    </r>
  </si>
  <si>
    <r>
      <t xml:space="preserve">Program: </t>
    </r>
    <r>
      <rPr>
        <sz val="6"/>
        <rFont val="Arial"/>
        <family val="2"/>
      </rPr>
      <t>Regionalny Program Operacyjny Warmia i Mazury 2007-2013</t>
    </r>
  </si>
  <si>
    <t>Klasyfikacja wg. rozdziału</t>
  </si>
  <si>
    <r>
      <t>Działanie:</t>
    </r>
    <r>
      <rPr>
        <sz val="8"/>
        <rFont val="Arial"/>
        <family val="0"/>
      </rPr>
      <t xml:space="preserve"> </t>
    </r>
    <r>
      <rPr>
        <sz val="6"/>
        <rFont val="Arial"/>
        <family val="2"/>
      </rPr>
      <t>5.1</t>
    </r>
    <r>
      <rPr>
        <sz val="8"/>
        <rFont val="Arial"/>
        <family val="0"/>
      </rPr>
      <t xml:space="preserve"> </t>
    </r>
    <r>
      <rPr>
        <sz val="6"/>
        <rFont val="Arial"/>
        <family val="2"/>
      </rPr>
      <t>Rozbudowa i modernizacja infrastruktury transportowej warunkującej rozwój regionalny</t>
    </r>
  </si>
  <si>
    <t>Wydatki na programy i projekty realizowane ze środków pochodzących z funduszy strukturalnych i Funduszu Spójności</t>
  </si>
  <si>
    <t>Wydatki
w okresie realizacji Projektu (całkowita wartość Projektu)</t>
  </si>
  <si>
    <t>Środki z budżetu krajowego</t>
  </si>
  <si>
    <t>zaliczki na realizację</t>
  </si>
  <si>
    <t>z tego: 2009 r.</t>
  </si>
  <si>
    <t>2011 r.</t>
  </si>
  <si>
    <t>2012 r.</t>
  </si>
  <si>
    <t xml:space="preserve">Program: </t>
  </si>
  <si>
    <t>2012 r.***</t>
  </si>
  <si>
    <t>2.3</t>
  </si>
  <si>
    <t>2.4</t>
  </si>
  <si>
    <t>,</t>
  </si>
  <si>
    <t>85403</t>
  </si>
  <si>
    <r>
      <t>Oś Priorytetowa:</t>
    </r>
    <r>
      <rPr>
        <sz val="8"/>
        <rFont val="Arial"/>
        <family val="0"/>
      </rPr>
      <t xml:space="preserve">  </t>
    </r>
    <r>
      <rPr>
        <sz val="6"/>
        <rFont val="Arial"/>
        <family val="2"/>
      </rPr>
      <t>4. Rozwój, Restrukturyzacja i Rewitalizacja Miast</t>
    </r>
  </si>
  <si>
    <r>
      <t>Działanie:</t>
    </r>
    <r>
      <rPr>
        <sz val="8"/>
        <rFont val="Arial"/>
        <family val="0"/>
      </rPr>
      <t xml:space="preserve"> </t>
    </r>
    <r>
      <rPr>
        <sz val="6"/>
        <rFont val="Arial"/>
        <family val="2"/>
      </rPr>
      <t>4.2 Rewitalizacja Miast</t>
    </r>
  </si>
  <si>
    <r>
      <t>Oś Priorytetowa:</t>
    </r>
    <r>
      <rPr>
        <sz val="8"/>
        <rFont val="Arial"/>
        <family val="0"/>
      </rPr>
      <t xml:space="preserve"> </t>
    </r>
    <r>
      <rPr>
        <sz val="6"/>
        <rFont val="Arial"/>
        <family val="2"/>
      </rPr>
      <t>2. Turystyka</t>
    </r>
  </si>
  <si>
    <r>
      <t>Działanie:</t>
    </r>
    <r>
      <rPr>
        <sz val="6"/>
        <rFont val="Arial"/>
        <family val="2"/>
      </rPr>
      <t xml:space="preserve"> 2.1.  Wzrost potencjału turystycznego</t>
    </r>
  </si>
  <si>
    <r>
      <t xml:space="preserve">Nazwa projektu: </t>
    </r>
    <r>
      <rPr>
        <b/>
        <sz val="6"/>
        <rFont val="Arial"/>
        <family val="2"/>
      </rPr>
      <t>"Znakowanie turystyczne regionu Warmii i Mazur"</t>
    </r>
  </si>
  <si>
    <t>63003</t>
  </si>
  <si>
    <r>
      <t xml:space="preserve">Nazwa projektu: </t>
    </r>
    <r>
      <rPr>
        <b/>
        <sz val="6"/>
        <rFont val="Arial"/>
        <family val="2"/>
      </rPr>
      <t>Modernizacja dróg powiatowych Nr 1754N, 4323N i 4348N  w powiązaniu z budowa dróg gminnych wraz towarzyszącą infrastrukturą drogową w mieście Węgorzewo</t>
    </r>
  </si>
  <si>
    <r>
      <t>Oś Priorytetowa:</t>
    </r>
    <r>
      <rPr>
        <sz val="8"/>
        <rFont val="Arial"/>
        <family val="0"/>
      </rPr>
      <t xml:space="preserve"> </t>
    </r>
    <r>
      <rPr>
        <sz val="6"/>
        <rFont val="Arial"/>
        <family val="2"/>
      </rPr>
      <t>5. Infrastruktura transportowa regionalna i lokalna</t>
    </r>
  </si>
  <si>
    <r>
      <t>Oś Priorytetowa:</t>
    </r>
    <r>
      <rPr>
        <sz val="8"/>
        <rFont val="Arial"/>
        <family val="0"/>
      </rPr>
      <t xml:space="preserve"> </t>
    </r>
    <r>
      <rPr>
        <sz val="6"/>
        <rFont val="Arial"/>
        <family val="2"/>
      </rPr>
      <t xml:space="preserve"> 5. Infrastruktura transportowa regionalna i lokalna</t>
    </r>
  </si>
  <si>
    <r>
      <t xml:space="preserve">Działanie: </t>
    </r>
    <r>
      <rPr>
        <sz val="6"/>
        <rFont val="Arial"/>
        <family val="2"/>
      </rPr>
      <t>5.2 Infrastruktura transportowa służąca rozwojowi lokalnemu</t>
    </r>
  </si>
  <si>
    <r>
      <t>Nazwa projektu:</t>
    </r>
    <r>
      <rPr>
        <sz val="6"/>
        <rFont val="Arial"/>
        <family val="2"/>
      </rPr>
      <t xml:space="preserve"> Restauracja i modernizacja posesji Specjlanego Ośrodka Szkolno-Wychowawczego w Węgorzewie </t>
    </r>
  </si>
  <si>
    <r>
      <t xml:space="preserve">Nazwa projektu: </t>
    </r>
    <r>
      <rPr>
        <sz val="5"/>
        <rFont val="Arial"/>
        <family val="2"/>
      </rPr>
      <t>Pewny zawód drogą do sukcesu- program wyrównywania szans edukacyjnych uczniów Zespołu Szkół Zawodowych w Węgorzewie</t>
    </r>
  </si>
  <si>
    <t>z tego: 2011 r.</t>
  </si>
  <si>
    <t>2014 r.</t>
  </si>
  <si>
    <t>pożyczki
i kredyty</t>
  </si>
  <si>
    <t>Kategoria interwencji funduszy strukturalnych</t>
  </si>
  <si>
    <t>Wydatki ogółem w 2011 roku (9+13)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</si>
</sst>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"/>
    <numFmt numFmtId="169" formatCode="?????"/>
    <numFmt numFmtId="170" formatCode="???"/>
    <numFmt numFmtId="171" formatCode="_-* #,##0\ _z_ł_-;\-* #,##0\ _z_ł_-;_-* &quot;-&quot;??\ _z_ł_-;_-@_-"/>
    <numFmt numFmtId="172" formatCode="_-* #,##0.0\ _z_ł_-;\-* #,##0.0\ _z_ł_-;_-* &quot;-&quot;??\ _z_ł_-;_-@_-"/>
    <numFmt numFmtId="173" formatCode="000"/>
    <numFmt numFmtId="174" formatCode="00000"/>
    <numFmt numFmtId="175" formatCode="????"/>
    <numFmt numFmtId="176" formatCode="#,##0&quot;      &quot;;\-#,##0&quot;      &quot;;&quot; -&quot;#&quot;      &quot;;@\ 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-* #,##0.000\ _z_ł_-;\-* #,##0.000\ _z_ł_-;_-* &quot;-&quot;??\ _z_ł_-;_-@_-"/>
    <numFmt numFmtId="183" formatCode="_-* #,##0.0000\ _z_ł_-;\-* #,##0.0000\ _z_ł_-;_-* &quot;-&quot;??\ _z_ł_-;_-@_-"/>
    <numFmt numFmtId="184" formatCode="0.0"/>
    <numFmt numFmtId="185" formatCode="#,##0.0"/>
    <numFmt numFmtId="186" formatCode="#,##0.00_ ;\-#,##0.00\ "/>
    <numFmt numFmtId="187" formatCode="#,##0.000"/>
    <numFmt numFmtId="188" formatCode="0.0%"/>
    <numFmt numFmtId="189" formatCode="#,##0.0\ &quot;zł&quot;;[Red]\-#,##0.0\ &quot;zł&quot;"/>
    <numFmt numFmtId="190" formatCode="#,##0_ ;\-#,##0\ "/>
    <numFmt numFmtId="191" formatCode="0.00;[Red]0.00"/>
    <numFmt numFmtId="192" formatCode="0.000%"/>
    <numFmt numFmtId="193" formatCode="0.0000%"/>
    <numFmt numFmtId="194" formatCode="0.00000%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yyyy"/>
  </numFmts>
  <fonts count="31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20"/>
      <name val="Czcionka tekstu podstawowego"/>
      <family val="2"/>
    </font>
    <font>
      <sz val="8.5"/>
      <name val="Arial"/>
      <family val="2"/>
    </font>
    <font>
      <b/>
      <sz val="6"/>
      <name val="Arial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11" xfId="52" applyFont="1" applyBorder="1">
      <alignment/>
      <protection/>
    </xf>
    <xf numFmtId="0" fontId="2" fillId="0" borderId="0" xfId="52" applyFont="1">
      <alignment/>
      <protection/>
    </xf>
    <xf numFmtId="0" fontId="2" fillId="0" borderId="11" xfId="52" applyFont="1" applyBorder="1" applyAlignment="1">
      <alignment vertical="center" wrapText="1"/>
      <protection/>
    </xf>
    <xf numFmtId="171" fontId="3" fillId="0" borderId="11" xfId="42" applyNumberFormat="1" applyFont="1" applyBorder="1" applyAlignment="1">
      <alignment/>
    </xf>
    <xf numFmtId="49" fontId="3" fillId="0" borderId="11" xfId="42" applyNumberFormat="1" applyFont="1" applyBorder="1" applyAlignment="1">
      <alignment horizontal="center"/>
    </xf>
    <xf numFmtId="0" fontId="2" fillId="0" borderId="10" xfId="52" applyFont="1" applyFill="1" applyBorder="1" applyAlignment="1">
      <alignment horizontal="center" vertical="center" wrapText="1"/>
      <protection/>
    </xf>
    <xf numFmtId="171" fontId="3" fillId="0" borderId="12" xfId="52" applyNumberFormat="1" applyFont="1" applyBorder="1">
      <alignment/>
      <protection/>
    </xf>
    <xf numFmtId="171" fontId="2" fillId="0" borderId="10" xfId="52" applyNumberFormat="1" applyFont="1" applyBorder="1">
      <alignment/>
      <protection/>
    </xf>
    <xf numFmtId="0" fontId="3" fillId="0" borderId="11" xfId="52" applyFont="1" applyBorder="1" applyAlignment="1">
      <alignment horizontal="center"/>
      <protection/>
    </xf>
    <xf numFmtId="171" fontId="3" fillId="0" borderId="11" xfId="52" applyNumberFormat="1" applyFont="1" applyBorder="1">
      <alignment/>
      <protection/>
    </xf>
    <xf numFmtId="0" fontId="2" fillId="0" borderId="11" xfId="52" applyFont="1" applyBorder="1" applyAlignment="1">
      <alignment wrapText="1"/>
      <protection/>
    </xf>
    <xf numFmtId="0" fontId="3" fillId="0" borderId="10" xfId="52" applyFont="1" applyBorder="1">
      <alignment/>
      <protection/>
    </xf>
    <xf numFmtId="0" fontId="3" fillId="0" borderId="10" xfId="52" applyFont="1" applyBorder="1" applyAlignment="1">
      <alignment horizontal="center"/>
      <protection/>
    </xf>
    <xf numFmtId="171" fontId="3" fillId="0" borderId="10" xfId="42" applyNumberFormat="1" applyFont="1" applyBorder="1" applyAlignment="1">
      <alignment/>
    </xf>
    <xf numFmtId="0" fontId="2" fillId="0" borderId="13" xfId="52" applyFont="1" applyBorder="1" applyAlignment="1">
      <alignment vertical="center" wrapText="1"/>
      <protection/>
    </xf>
    <xf numFmtId="0" fontId="2" fillId="0" borderId="10" xfId="52" applyFont="1" applyBorder="1">
      <alignment/>
      <protection/>
    </xf>
    <xf numFmtId="0" fontId="2" fillId="0" borderId="13" xfId="52" applyFont="1" applyBorder="1" applyAlignment="1">
      <alignment wrapText="1"/>
      <protection/>
    </xf>
    <xf numFmtId="171" fontId="2" fillId="0" borderId="10" xfId="42" applyNumberFormat="1" applyFont="1" applyBorder="1" applyAlignment="1">
      <alignment/>
    </xf>
    <xf numFmtId="171" fontId="3" fillId="0" borderId="10" xfId="42" applyNumberFormat="1" applyFont="1" applyBorder="1" applyAlignment="1">
      <alignment horizontal="center"/>
    </xf>
    <xf numFmtId="171" fontId="3" fillId="0" borderId="10" xfId="42" applyNumberFormat="1" applyFont="1" applyBorder="1" applyAlignment="1">
      <alignment vertical="center"/>
    </xf>
    <xf numFmtId="0" fontId="2" fillId="0" borderId="14" xfId="52" applyFont="1" applyBorder="1" applyAlignment="1">
      <alignment vertical="center" wrapText="1"/>
      <protection/>
    </xf>
    <xf numFmtId="171" fontId="3" fillId="0" borderId="15" xfId="42" applyNumberFormat="1" applyFont="1" applyBorder="1" applyAlignment="1">
      <alignment/>
    </xf>
    <xf numFmtId="49" fontId="3" fillId="0" borderId="10" xfId="42" applyNumberFormat="1" applyFont="1" applyBorder="1" applyAlignment="1">
      <alignment horizontal="center"/>
    </xf>
    <xf numFmtId="171" fontId="3" fillId="0" borderId="10" xfId="52" applyNumberFormat="1" applyFont="1" applyBorder="1">
      <alignment/>
      <protection/>
    </xf>
    <xf numFmtId="171" fontId="3" fillId="0" borderId="10" xfId="52" applyNumberFormat="1" applyFont="1" applyBorder="1">
      <alignment/>
      <protection/>
    </xf>
    <xf numFmtId="0" fontId="2" fillId="0" borderId="14" xfId="52" applyFont="1" applyBorder="1" applyAlignment="1">
      <alignment wrapText="1"/>
      <protection/>
    </xf>
    <xf numFmtId="0" fontId="28" fillId="0" borderId="0" xfId="52" applyFont="1" applyAlignment="1">
      <alignment vertical="center"/>
      <protection/>
    </xf>
    <xf numFmtId="0" fontId="3" fillId="0" borderId="10" xfId="52" applyFont="1" applyFill="1" applyBorder="1" applyAlignment="1">
      <alignment horizontal="center"/>
      <protection/>
    </xf>
    <xf numFmtId="49" fontId="3" fillId="0" borderId="10" xfId="42" applyNumberFormat="1" applyFont="1" applyFill="1" applyBorder="1" applyAlignment="1">
      <alignment horizontal="center"/>
    </xf>
    <xf numFmtId="171" fontId="3" fillId="0" borderId="10" xfId="42" applyNumberFormat="1" applyFont="1" applyFill="1" applyBorder="1" applyAlignment="1">
      <alignment/>
    </xf>
    <xf numFmtId="171" fontId="3" fillId="0" borderId="10" xfId="52" applyNumberFormat="1" applyFont="1" applyFill="1" applyBorder="1">
      <alignment/>
      <protection/>
    </xf>
    <xf numFmtId="171" fontId="3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171" fontId="3" fillId="0" borderId="10" xfId="52" applyNumberFormat="1" applyFont="1" applyBorder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6" xfId="52" applyFont="1" applyBorder="1">
      <alignment/>
      <protection/>
    </xf>
    <xf numFmtId="0" fontId="3" fillId="0" borderId="12" xfId="52" applyFont="1" applyBorder="1">
      <alignment/>
      <protection/>
    </xf>
    <xf numFmtId="0" fontId="3" fillId="0" borderId="14" xfId="52" applyFont="1" applyBorder="1">
      <alignment/>
      <protection/>
    </xf>
    <xf numFmtId="171" fontId="3" fillId="0" borderId="17" xfId="42" applyNumberFormat="1" applyFont="1" applyBorder="1" applyAlignment="1">
      <alignment/>
    </xf>
    <xf numFmtId="0" fontId="2" fillId="0" borderId="18" xfId="52" applyFont="1" applyBorder="1" applyAlignment="1">
      <alignment wrapText="1"/>
      <protection/>
    </xf>
    <xf numFmtId="171" fontId="3" fillId="0" borderId="19" xfId="42" applyNumberFormat="1" applyFont="1" applyBorder="1" applyAlignment="1">
      <alignment/>
    </xf>
    <xf numFmtId="171" fontId="3" fillId="0" borderId="19" xfId="42" applyNumberFormat="1" applyFont="1" applyBorder="1" applyAlignment="1">
      <alignment vertical="center"/>
    </xf>
    <xf numFmtId="171" fontId="9" fillId="0" borderId="20" xfId="52" applyNumberFormat="1" applyFont="1" applyBorder="1" applyAlignment="1">
      <alignment vertical="center"/>
      <protection/>
    </xf>
    <xf numFmtId="171" fontId="9" fillId="0" borderId="21" xfId="52" applyNumberFormat="1" applyFont="1" applyBorder="1" applyAlignment="1">
      <alignment vertical="center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2" fillId="0" borderId="22" xfId="52" applyFont="1" applyBorder="1" applyAlignment="1">
      <alignment horizontal="center"/>
      <protection/>
    </xf>
    <xf numFmtId="171" fontId="2" fillId="0" borderId="19" xfId="52" applyNumberFormat="1" applyFont="1" applyBorder="1">
      <alignment/>
      <protection/>
    </xf>
    <xf numFmtId="171" fontId="3" fillId="0" borderId="23" xfId="42" applyNumberFormat="1" applyFont="1" applyBorder="1" applyAlignment="1">
      <alignment/>
    </xf>
    <xf numFmtId="171" fontId="3" fillId="0" borderId="19" xfId="42" applyNumberFormat="1" applyFont="1" applyFill="1" applyBorder="1" applyAlignment="1">
      <alignment/>
    </xf>
    <xf numFmtId="49" fontId="2" fillId="0" borderId="22" xfId="52" applyNumberFormat="1" applyFont="1" applyBorder="1" applyAlignment="1">
      <alignment horizontal="center"/>
      <protection/>
    </xf>
    <xf numFmtId="171" fontId="2" fillId="0" borderId="19" xfId="42" applyNumberFormat="1" applyFont="1" applyBorder="1" applyAlignment="1">
      <alignment/>
    </xf>
    <xf numFmtId="0" fontId="3" fillId="0" borderId="24" xfId="52" applyFont="1" applyBorder="1">
      <alignment/>
      <protection/>
    </xf>
    <xf numFmtId="171" fontId="3" fillId="0" borderId="20" xfId="42" applyNumberFormat="1" applyFont="1" applyBorder="1" applyAlignment="1">
      <alignment/>
    </xf>
    <xf numFmtId="0" fontId="3" fillId="0" borderId="25" xfId="52" applyFont="1" applyBorder="1">
      <alignment/>
      <protection/>
    </xf>
    <xf numFmtId="171" fontId="3" fillId="0" borderId="0" xfId="52" applyNumberFormat="1" applyFont="1">
      <alignment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171" fontId="3" fillId="0" borderId="0" xfId="42" applyNumberFormat="1" applyFont="1" applyAlignment="1">
      <alignment/>
    </xf>
    <xf numFmtId="0" fontId="3" fillId="0" borderId="26" xfId="52" applyFont="1" applyBorder="1" applyAlignment="1">
      <alignment horizontal="center"/>
      <protection/>
    </xf>
    <xf numFmtId="49" fontId="3" fillId="0" borderId="27" xfId="52" applyNumberFormat="1" applyFont="1" applyBorder="1" applyAlignment="1">
      <alignment horizontal="center" vertical="center"/>
      <protection/>
    </xf>
    <xf numFmtId="0" fontId="3" fillId="0" borderId="28" xfId="52" applyFont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49" fontId="3" fillId="0" borderId="33" xfId="52" applyNumberFormat="1" applyFont="1" applyBorder="1" applyAlignment="1">
      <alignment horizontal="center" vertical="center"/>
      <protection/>
    </xf>
    <xf numFmtId="49" fontId="3" fillId="0" borderId="34" xfId="52" applyNumberFormat="1" applyFont="1" applyBorder="1" applyAlignment="1">
      <alignment horizontal="center" vertical="center"/>
      <protection/>
    </xf>
    <xf numFmtId="49" fontId="3" fillId="0" borderId="35" xfId="52" applyNumberFormat="1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/>
      <protection/>
    </xf>
    <xf numFmtId="0" fontId="3" fillId="0" borderId="37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38" xfId="52" applyFont="1" applyBorder="1" applyAlignment="1">
      <alignment horizontal="center"/>
      <protection/>
    </xf>
    <xf numFmtId="0" fontId="3" fillId="0" borderId="39" xfId="52" applyFont="1" applyBorder="1" applyAlignment="1">
      <alignment horizontal="center"/>
      <protection/>
    </xf>
    <xf numFmtId="0" fontId="3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right" vertical="center"/>
      <protection/>
    </xf>
    <xf numFmtId="0" fontId="9" fillId="0" borderId="42" xfId="52" applyFont="1" applyBorder="1" applyAlignment="1">
      <alignment horizontal="right" vertical="center"/>
      <protection/>
    </xf>
    <xf numFmtId="49" fontId="3" fillId="0" borderId="32" xfId="52" applyNumberFormat="1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/>
      <protection/>
    </xf>
    <xf numFmtId="49" fontId="3" fillId="0" borderId="44" xfId="52" applyNumberFormat="1" applyFont="1" applyBorder="1" applyAlignment="1">
      <alignment horizontal="center" vertical="center"/>
      <protection/>
    </xf>
    <xf numFmtId="0" fontId="3" fillId="0" borderId="45" xfId="52" applyFont="1" applyBorder="1" applyAlignment="1">
      <alignment horizontal="center"/>
      <protection/>
    </xf>
    <xf numFmtId="0" fontId="3" fillId="0" borderId="46" xfId="52" applyFont="1" applyBorder="1" applyAlignment="1">
      <alignment horizontal="center"/>
      <protection/>
    </xf>
    <xf numFmtId="0" fontId="3" fillId="0" borderId="23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47" xfId="52" applyFont="1" applyBorder="1" applyAlignment="1">
      <alignment horizontal="center"/>
      <protection/>
    </xf>
    <xf numFmtId="0" fontId="3" fillId="0" borderId="48" xfId="52" applyFont="1" applyBorder="1" applyAlignment="1">
      <alignment horizontal="center"/>
      <protection/>
    </xf>
    <xf numFmtId="0" fontId="3" fillId="0" borderId="49" xfId="52" applyFont="1" applyBorder="1" applyAlignment="1">
      <alignment horizontal="center"/>
      <protection/>
    </xf>
    <xf numFmtId="171" fontId="3" fillId="0" borderId="13" xfId="42" applyNumberFormat="1" applyFont="1" applyBorder="1" applyAlignment="1">
      <alignment horizontal="center"/>
    </xf>
    <xf numFmtId="171" fontId="3" fillId="0" borderId="11" xfId="42" applyNumberFormat="1" applyFont="1" applyBorder="1" applyAlignment="1">
      <alignment horizontal="center"/>
    </xf>
    <xf numFmtId="0" fontId="3" fillId="0" borderId="50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49" fontId="3" fillId="0" borderId="51" xfId="52" applyNumberFormat="1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/>
      <protection/>
    </xf>
    <xf numFmtId="171" fontId="3" fillId="0" borderId="16" xfId="42" applyNumberFormat="1" applyFont="1" applyBorder="1" applyAlignment="1">
      <alignment horizontal="center"/>
    </xf>
    <xf numFmtId="171" fontId="3" fillId="0" borderId="10" xfId="42" applyNumberFormat="1" applyFont="1" applyBorder="1" applyAlignment="1">
      <alignment horizontal="center"/>
    </xf>
    <xf numFmtId="0" fontId="2" fillId="0" borderId="52" xfId="52" applyFont="1" applyFill="1" applyBorder="1" applyAlignment="1">
      <alignment horizontal="center" vertical="center"/>
      <protection/>
    </xf>
    <xf numFmtId="0" fontId="2" fillId="0" borderId="22" xfId="52" applyFont="1" applyFill="1" applyBorder="1" applyAlignment="1">
      <alignment horizontal="center" vertical="center"/>
      <protection/>
    </xf>
    <xf numFmtId="0" fontId="2" fillId="0" borderId="53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9" fillId="0" borderId="15" xfId="52" applyFont="1" applyFill="1" applyBorder="1" applyAlignment="1">
      <alignment horizontal="center" vertical="center" wrapText="1"/>
      <protection/>
    </xf>
    <xf numFmtId="0" fontId="29" fillId="0" borderId="10" xfId="52" applyFont="1" applyFill="1" applyBorder="1" applyAlignment="1">
      <alignment horizontal="center" vertical="center" wrapText="1"/>
      <protection/>
    </xf>
    <xf numFmtId="0" fontId="29" fillId="0" borderId="53" xfId="52" applyFont="1" applyFill="1" applyBorder="1" applyAlignment="1">
      <alignment horizontal="center" vertical="center" wrapText="1"/>
      <protection/>
    </xf>
    <xf numFmtId="0" fontId="2" fillId="0" borderId="53" xfId="52" applyFont="1" applyFill="1" applyBorder="1" applyAlignment="1">
      <alignment horizontal="center" vertical="center" wrapText="1"/>
      <protection/>
    </xf>
    <xf numFmtId="0" fontId="2" fillId="0" borderId="54" xfId="52" applyFont="1" applyFill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3" fillId="0" borderId="55" xfId="52" applyFont="1" applyBorder="1" applyAlignment="1">
      <alignment horizontal="center"/>
      <protection/>
    </xf>
    <xf numFmtId="0" fontId="30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32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9" fillId="0" borderId="56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/>
      <protection/>
    </xf>
    <xf numFmtId="0" fontId="4" fillId="0" borderId="32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49" fontId="3" fillId="0" borderId="57" xfId="52" applyNumberFormat="1" applyFont="1" applyBorder="1" applyAlignment="1">
      <alignment horizontal="center" vertical="center"/>
      <protection/>
    </xf>
    <xf numFmtId="0" fontId="3" fillId="0" borderId="58" xfId="52" applyFont="1" applyBorder="1" applyAlignment="1">
      <alignment horizontal="center"/>
      <protection/>
    </xf>
    <xf numFmtId="0" fontId="3" fillId="0" borderId="59" xfId="52" applyFont="1" applyBorder="1" applyAlignment="1">
      <alignment horizontal="center"/>
      <protection/>
    </xf>
    <xf numFmtId="0" fontId="3" fillId="0" borderId="60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4"/>
  <sheetViews>
    <sheetView tabSelected="1" zoomScaleSheetLayoutView="75" workbookViewId="0" topLeftCell="F117">
      <selection activeCell="L137" sqref="L137"/>
    </sheetView>
  </sheetViews>
  <sheetFormatPr defaultColWidth="9.00390625" defaultRowHeight="12.75"/>
  <cols>
    <col min="1" max="1" width="5.75390625" style="1" bestFit="1" customWidth="1"/>
    <col min="2" max="2" width="22.00390625" style="1" customWidth="1"/>
    <col min="3" max="3" width="8.375" style="1" customWidth="1"/>
    <col min="4" max="4" width="7.875" style="1" customWidth="1"/>
    <col min="5" max="5" width="13.625" style="1" customWidth="1"/>
    <col min="6" max="6" width="10.875" style="1" customWidth="1"/>
    <col min="7" max="7" width="12.75390625" style="1" customWidth="1"/>
    <col min="8" max="9" width="11.125" style="1" customWidth="1"/>
    <col min="10" max="10" width="8.375" style="1" customWidth="1"/>
    <col min="11" max="11" width="11.125" style="1" customWidth="1"/>
    <col min="12" max="12" width="10.75390625" style="1" customWidth="1"/>
    <col min="13" max="13" width="11.75390625" style="1" customWidth="1"/>
    <col min="14" max="14" width="13.75390625" style="1" customWidth="1"/>
    <col min="15" max="15" width="12.375" style="1" customWidth="1"/>
    <col min="16" max="16" width="11.625" style="1" customWidth="1"/>
    <col min="17" max="17" width="11.125" style="1" customWidth="1"/>
    <col min="18" max="16384" width="10.25390625" style="1" customWidth="1"/>
  </cols>
  <sheetData>
    <row r="1" spans="1:17" ht="15.75">
      <c r="A1" s="115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3:16" ht="12" thickBot="1">
      <c r="C2" s="59"/>
      <c r="P2" s="1" t="s">
        <v>26</v>
      </c>
    </row>
    <row r="3" spans="1:17" ht="11.25" customHeight="1">
      <c r="A3" s="102" t="s">
        <v>28</v>
      </c>
      <c r="B3" s="104" t="s">
        <v>30</v>
      </c>
      <c r="C3" s="108" t="s">
        <v>88</v>
      </c>
      <c r="D3" s="110" t="s">
        <v>58</v>
      </c>
      <c r="E3" s="111" t="s">
        <v>61</v>
      </c>
      <c r="F3" s="104" t="s">
        <v>25</v>
      </c>
      <c r="G3" s="104"/>
      <c r="H3" s="104" t="s">
        <v>29</v>
      </c>
      <c r="I3" s="104"/>
      <c r="J3" s="104"/>
      <c r="K3" s="104"/>
      <c r="L3" s="104"/>
      <c r="M3" s="104"/>
      <c r="N3" s="104"/>
      <c r="O3" s="104"/>
      <c r="P3" s="104"/>
      <c r="Q3" s="112"/>
    </row>
    <row r="4" spans="1:17" ht="11.25">
      <c r="A4" s="103"/>
      <c r="B4" s="105"/>
      <c r="C4" s="109"/>
      <c r="D4" s="109"/>
      <c r="E4" s="107"/>
      <c r="F4" s="107" t="s">
        <v>46</v>
      </c>
      <c r="G4" s="107" t="s">
        <v>47</v>
      </c>
      <c r="H4" s="105" t="s">
        <v>65</v>
      </c>
      <c r="I4" s="105"/>
      <c r="J4" s="105"/>
      <c r="K4" s="105"/>
      <c r="L4" s="105"/>
      <c r="M4" s="105"/>
      <c r="N4" s="105"/>
      <c r="O4" s="105"/>
      <c r="P4" s="105"/>
      <c r="Q4" s="106"/>
    </row>
    <row r="5" spans="1:17" ht="11.25">
      <c r="A5" s="103"/>
      <c r="B5" s="105"/>
      <c r="C5" s="109"/>
      <c r="D5" s="109"/>
      <c r="E5" s="107"/>
      <c r="F5" s="107"/>
      <c r="G5" s="107"/>
      <c r="H5" s="107" t="s">
        <v>89</v>
      </c>
      <c r="I5" s="105" t="s">
        <v>32</v>
      </c>
      <c r="J5" s="105"/>
      <c r="K5" s="105"/>
      <c r="L5" s="105"/>
      <c r="M5" s="105"/>
      <c r="N5" s="105"/>
      <c r="O5" s="105"/>
      <c r="P5" s="105"/>
      <c r="Q5" s="106"/>
    </row>
    <row r="6" spans="1:17" ht="14.25" customHeight="1">
      <c r="A6" s="103"/>
      <c r="B6" s="105"/>
      <c r="C6" s="109"/>
      <c r="D6" s="109"/>
      <c r="E6" s="107"/>
      <c r="F6" s="107"/>
      <c r="G6" s="107"/>
      <c r="H6" s="107"/>
      <c r="I6" s="105" t="s">
        <v>62</v>
      </c>
      <c r="J6" s="105"/>
      <c r="K6" s="105"/>
      <c r="L6" s="105"/>
      <c r="M6" s="105" t="s">
        <v>31</v>
      </c>
      <c r="N6" s="105"/>
      <c r="O6" s="105"/>
      <c r="P6" s="105"/>
      <c r="Q6" s="106"/>
    </row>
    <row r="7" spans="1:17" ht="12.75" customHeight="1">
      <c r="A7" s="103"/>
      <c r="B7" s="105"/>
      <c r="C7" s="109"/>
      <c r="D7" s="109"/>
      <c r="E7" s="107"/>
      <c r="F7" s="107"/>
      <c r="G7" s="107"/>
      <c r="H7" s="107"/>
      <c r="I7" s="107" t="s">
        <v>33</v>
      </c>
      <c r="J7" s="105" t="s">
        <v>34</v>
      </c>
      <c r="K7" s="105"/>
      <c r="L7" s="105"/>
      <c r="M7" s="107" t="s">
        <v>35</v>
      </c>
      <c r="N7" s="107" t="s">
        <v>34</v>
      </c>
      <c r="O7" s="107"/>
      <c r="P7" s="107"/>
      <c r="Q7" s="113"/>
    </row>
    <row r="8" spans="1:17" ht="48" customHeight="1">
      <c r="A8" s="103"/>
      <c r="B8" s="105"/>
      <c r="C8" s="109"/>
      <c r="D8" s="109"/>
      <c r="E8" s="107"/>
      <c r="F8" s="107"/>
      <c r="G8" s="107"/>
      <c r="H8" s="107"/>
      <c r="I8" s="107"/>
      <c r="J8" s="8" t="s">
        <v>87</v>
      </c>
      <c r="K8" s="8" t="s">
        <v>36</v>
      </c>
      <c r="L8" s="8" t="s">
        <v>37</v>
      </c>
      <c r="M8" s="107"/>
      <c r="N8" s="8" t="s">
        <v>63</v>
      </c>
      <c r="O8" s="8" t="s">
        <v>50</v>
      </c>
      <c r="P8" s="8" t="s">
        <v>36</v>
      </c>
      <c r="Q8" s="48" t="s">
        <v>37</v>
      </c>
    </row>
    <row r="9" spans="1:17" ht="7.5" customHeight="1">
      <c r="A9" s="49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50">
        <v>17</v>
      </c>
    </row>
    <row r="10" spans="1:17" s="4" customFormat="1" ht="11.25">
      <c r="A10" s="51">
        <v>1</v>
      </c>
      <c r="B10" s="18" t="s">
        <v>38</v>
      </c>
      <c r="C10" s="97" t="s">
        <v>27</v>
      </c>
      <c r="D10" s="97"/>
      <c r="E10" s="10">
        <f aca="true" t="shared" si="0" ref="E10:Q10">SUM(E15,E24,E33,E42,E51,E60,E69)</f>
        <v>4670915</v>
      </c>
      <c r="F10" s="10">
        <f t="shared" si="0"/>
        <v>1494333</v>
      </c>
      <c r="G10" s="10">
        <f t="shared" si="0"/>
        <v>3142675</v>
      </c>
      <c r="H10" s="10">
        <f t="shared" si="0"/>
        <v>3208420</v>
      </c>
      <c r="I10" s="10">
        <f t="shared" si="0"/>
        <v>962526</v>
      </c>
      <c r="J10" s="10">
        <f t="shared" si="0"/>
        <v>0</v>
      </c>
      <c r="K10" s="10">
        <f t="shared" si="0"/>
        <v>0</v>
      </c>
      <c r="L10" s="10">
        <f t="shared" si="0"/>
        <v>962526</v>
      </c>
      <c r="M10" s="10">
        <f t="shared" si="0"/>
        <v>2245894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52">
        <f t="shared" si="0"/>
        <v>2245894</v>
      </c>
    </row>
    <row r="11" spans="1:17" ht="19.5" hidden="1">
      <c r="A11" s="65" t="s">
        <v>39</v>
      </c>
      <c r="B11" s="17" t="s">
        <v>57</v>
      </c>
      <c r="C11" s="67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4"/>
    </row>
    <row r="12" spans="1:17" ht="27.75" hidden="1">
      <c r="A12" s="98"/>
      <c r="B12" s="5" t="s">
        <v>80</v>
      </c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3"/>
    </row>
    <row r="13" spans="1:17" ht="27.75" hidden="1">
      <c r="A13" s="98"/>
      <c r="B13" s="5" t="s">
        <v>59</v>
      </c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</row>
    <row r="14" spans="1:17" ht="44.25" hidden="1">
      <c r="A14" s="98"/>
      <c r="B14" s="23" t="s">
        <v>0</v>
      </c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8"/>
    </row>
    <row r="15" spans="1:17" ht="11.25" hidden="1">
      <c r="A15" s="98"/>
      <c r="B15" s="14" t="s">
        <v>40</v>
      </c>
      <c r="C15" s="15">
        <v>23</v>
      </c>
      <c r="D15" s="25">
        <v>60014</v>
      </c>
      <c r="E15" s="16"/>
      <c r="F15" s="16"/>
      <c r="G15" s="16"/>
      <c r="H15" s="16">
        <f>SUM(I15,M15)</f>
        <v>0</v>
      </c>
      <c r="I15" s="26">
        <f>SUM(J15:L15)</f>
        <v>0</v>
      </c>
      <c r="J15" s="16"/>
      <c r="K15" s="16"/>
      <c r="L15" s="16"/>
      <c r="M15" s="27"/>
      <c r="N15" s="14"/>
      <c r="O15" s="14"/>
      <c r="P15" s="16"/>
      <c r="Q15" s="44">
        <f>M15-P15</f>
        <v>0</v>
      </c>
    </row>
    <row r="16" spans="1:17" ht="11.25" hidden="1">
      <c r="A16" s="98"/>
      <c r="B16" s="40" t="s">
        <v>23</v>
      </c>
      <c r="C16" s="90"/>
      <c r="D16" s="94"/>
      <c r="E16" s="24">
        <f>SUM(F16:G16)</f>
        <v>0</v>
      </c>
      <c r="F16" s="24">
        <f>SUM(J15:L15)</f>
        <v>0</v>
      </c>
      <c r="G16" s="24">
        <f>SUM(M15)</f>
        <v>0</v>
      </c>
      <c r="H16" s="94"/>
      <c r="I16" s="94"/>
      <c r="J16" s="94"/>
      <c r="K16" s="94"/>
      <c r="L16" s="94"/>
      <c r="M16" s="90"/>
      <c r="N16" s="90"/>
      <c r="O16" s="90"/>
      <c r="P16" s="90"/>
      <c r="Q16" s="96"/>
    </row>
    <row r="17" spans="1:17" ht="11.25" hidden="1">
      <c r="A17" s="98"/>
      <c r="B17" s="3" t="s">
        <v>65</v>
      </c>
      <c r="C17" s="89"/>
      <c r="D17" s="95"/>
      <c r="E17" s="16">
        <f>SUM(F17:G17)</f>
        <v>0</v>
      </c>
      <c r="F17" s="16"/>
      <c r="G17" s="16"/>
      <c r="H17" s="95"/>
      <c r="I17" s="95"/>
      <c r="J17" s="95"/>
      <c r="K17" s="95"/>
      <c r="L17" s="95"/>
      <c r="M17" s="89"/>
      <c r="N17" s="89"/>
      <c r="O17" s="89"/>
      <c r="P17" s="89"/>
      <c r="Q17" s="88"/>
    </row>
    <row r="18" spans="1:17" ht="11.25" hidden="1">
      <c r="A18" s="98"/>
      <c r="B18" s="3" t="s">
        <v>66</v>
      </c>
      <c r="C18" s="89"/>
      <c r="D18" s="95"/>
      <c r="E18" s="16"/>
      <c r="F18" s="16"/>
      <c r="G18" s="16"/>
      <c r="H18" s="95"/>
      <c r="I18" s="95"/>
      <c r="J18" s="95"/>
      <c r="K18" s="95"/>
      <c r="L18" s="95"/>
      <c r="M18" s="89"/>
      <c r="N18" s="89"/>
      <c r="O18" s="89"/>
      <c r="P18" s="89"/>
      <c r="Q18" s="88"/>
    </row>
    <row r="19" spans="1:17" ht="11.25" hidden="1">
      <c r="A19" s="98"/>
      <c r="B19" s="39" t="s">
        <v>24</v>
      </c>
      <c r="C19" s="99"/>
      <c r="D19" s="100"/>
      <c r="E19" s="16"/>
      <c r="F19" s="16"/>
      <c r="G19" s="16"/>
      <c r="H19" s="100"/>
      <c r="I19" s="100"/>
      <c r="J19" s="100"/>
      <c r="K19" s="100"/>
      <c r="L19" s="100"/>
      <c r="M19" s="99"/>
      <c r="N19" s="99"/>
      <c r="O19" s="99"/>
      <c r="P19" s="99"/>
      <c r="Q19" s="114"/>
    </row>
    <row r="20" spans="1:17" ht="19.5" hidden="1">
      <c r="A20" s="98" t="s">
        <v>41</v>
      </c>
      <c r="B20" s="17" t="s">
        <v>57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4"/>
    </row>
    <row r="21" spans="1:17" ht="27.75" hidden="1">
      <c r="A21" s="98"/>
      <c r="B21" s="5" t="s">
        <v>51</v>
      </c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17" ht="19.5" hidden="1">
      <c r="A22" s="98"/>
      <c r="B22" s="5" t="s">
        <v>52</v>
      </c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3"/>
    </row>
    <row r="23" spans="1:17" ht="44.25" hidden="1">
      <c r="A23" s="98"/>
      <c r="B23" s="5" t="s">
        <v>1</v>
      </c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3"/>
    </row>
    <row r="24" spans="1:17" ht="11.25" hidden="1">
      <c r="A24" s="98"/>
      <c r="B24" s="3" t="s">
        <v>40</v>
      </c>
      <c r="C24" s="11">
        <v>61</v>
      </c>
      <c r="D24" s="7">
        <v>60014</v>
      </c>
      <c r="E24" s="6"/>
      <c r="F24" s="6">
        <f>SUM(F25:F28)</f>
        <v>0</v>
      </c>
      <c r="G24" s="6">
        <f>SUM(G25:G28)</f>
        <v>0</v>
      </c>
      <c r="H24" s="6">
        <f>SUM(I24,M24)</f>
        <v>0</v>
      </c>
      <c r="I24" s="9">
        <f>SUM(J24:L24)</f>
        <v>0</v>
      </c>
      <c r="J24" s="6"/>
      <c r="K24" s="6"/>
      <c r="L24" s="6"/>
      <c r="M24" s="12">
        <f>SUM(N24:Q24)</f>
        <v>0</v>
      </c>
      <c r="N24" s="3"/>
      <c r="O24" s="3"/>
      <c r="P24" s="6"/>
      <c r="Q24" s="53"/>
    </row>
    <row r="25" spans="1:17" ht="11.25" hidden="1">
      <c r="A25" s="98"/>
      <c r="B25" s="3" t="s">
        <v>23</v>
      </c>
      <c r="C25" s="89"/>
      <c r="D25" s="89"/>
      <c r="E25" s="6">
        <f>SUM(F25:G25)</f>
        <v>0</v>
      </c>
      <c r="F25" s="6">
        <f>SUM(J24:L24)</f>
        <v>0</v>
      </c>
      <c r="G25" s="6">
        <f>SUM(M24)</f>
        <v>0</v>
      </c>
      <c r="H25" s="95"/>
      <c r="I25" s="95"/>
      <c r="J25" s="95"/>
      <c r="K25" s="95"/>
      <c r="L25" s="95"/>
      <c r="M25" s="89"/>
      <c r="N25" s="89"/>
      <c r="O25" s="89"/>
      <c r="P25" s="89"/>
      <c r="Q25" s="88"/>
    </row>
    <row r="26" spans="1:17" ht="11.25" hidden="1">
      <c r="A26" s="98"/>
      <c r="B26" s="3" t="s">
        <v>65</v>
      </c>
      <c r="C26" s="89"/>
      <c r="D26" s="89"/>
      <c r="E26" s="6">
        <f>SUM(F26:G26)</f>
        <v>0</v>
      </c>
      <c r="F26" s="6"/>
      <c r="G26" s="6"/>
      <c r="H26" s="95"/>
      <c r="I26" s="95"/>
      <c r="J26" s="95"/>
      <c r="K26" s="95"/>
      <c r="L26" s="95"/>
      <c r="M26" s="89"/>
      <c r="N26" s="89"/>
      <c r="O26" s="89"/>
      <c r="P26" s="89"/>
      <c r="Q26" s="88"/>
    </row>
    <row r="27" spans="1:17" ht="11.25" hidden="1">
      <c r="A27" s="98"/>
      <c r="B27" s="3" t="s">
        <v>66</v>
      </c>
      <c r="C27" s="89"/>
      <c r="D27" s="89"/>
      <c r="E27" s="6"/>
      <c r="F27" s="6"/>
      <c r="G27" s="6"/>
      <c r="H27" s="95"/>
      <c r="I27" s="95"/>
      <c r="J27" s="95"/>
      <c r="K27" s="95"/>
      <c r="L27" s="95"/>
      <c r="M27" s="89"/>
      <c r="N27" s="89"/>
      <c r="O27" s="89"/>
      <c r="P27" s="89"/>
      <c r="Q27" s="88"/>
    </row>
    <row r="28" spans="1:17" ht="11.25" hidden="1">
      <c r="A28" s="98"/>
      <c r="B28" s="3" t="s">
        <v>24</v>
      </c>
      <c r="C28" s="89"/>
      <c r="D28" s="89"/>
      <c r="E28" s="6"/>
      <c r="F28" s="6"/>
      <c r="G28" s="6"/>
      <c r="H28" s="95"/>
      <c r="I28" s="95"/>
      <c r="J28" s="95"/>
      <c r="K28" s="95"/>
      <c r="L28" s="95"/>
      <c r="M28" s="89"/>
      <c r="N28" s="89"/>
      <c r="O28" s="89"/>
      <c r="P28" s="89"/>
      <c r="Q28" s="88"/>
    </row>
    <row r="29" spans="1:17" ht="19.5">
      <c r="A29" s="98" t="s">
        <v>39</v>
      </c>
      <c r="B29" s="5" t="s">
        <v>56</v>
      </c>
      <c r="C29" s="91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</row>
    <row r="30" spans="1:17" s="4" customFormat="1" ht="19.5">
      <c r="A30" s="98"/>
      <c r="B30" s="5" t="s">
        <v>73</v>
      </c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</row>
    <row r="31" spans="1:17" ht="11.25">
      <c r="A31" s="98"/>
      <c r="B31" s="5" t="s">
        <v>74</v>
      </c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3"/>
    </row>
    <row r="32" spans="1:17" ht="41.25" customHeight="1">
      <c r="A32" s="98"/>
      <c r="B32" s="23" t="s">
        <v>83</v>
      </c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8"/>
    </row>
    <row r="33" spans="1:17" ht="11.25">
      <c r="A33" s="98"/>
      <c r="B33" s="14" t="s">
        <v>40</v>
      </c>
      <c r="C33" s="15">
        <v>43</v>
      </c>
      <c r="D33" s="25" t="s">
        <v>72</v>
      </c>
      <c r="E33" s="16">
        <v>480410</v>
      </c>
      <c r="F33" s="16">
        <f>SUM(F34:F37)</f>
        <v>133951</v>
      </c>
      <c r="G33" s="16">
        <f>SUM(G34:G37)</f>
        <v>312552</v>
      </c>
      <c r="H33" s="16">
        <f>SUM(I33,M33)</f>
        <v>125194</v>
      </c>
      <c r="I33" s="26">
        <f>SUM(J33:L33)</f>
        <v>37558</v>
      </c>
      <c r="J33" s="16"/>
      <c r="K33" s="16"/>
      <c r="L33" s="16">
        <v>37558</v>
      </c>
      <c r="M33" s="27">
        <f>SUM(N33:Q33)</f>
        <v>87636</v>
      </c>
      <c r="N33" s="16"/>
      <c r="O33" s="14"/>
      <c r="P33" s="16"/>
      <c r="Q33" s="44">
        <v>87636</v>
      </c>
    </row>
    <row r="34" spans="1:17" ht="11.25">
      <c r="A34" s="98"/>
      <c r="B34" s="40" t="s">
        <v>85</v>
      </c>
      <c r="C34" s="90"/>
      <c r="D34" s="90"/>
      <c r="E34" s="24">
        <f>SUM(F34:G34)</f>
        <v>125194</v>
      </c>
      <c r="F34" s="24">
        <f>SUM(J33:L33)</f>
        <v>37558</v>
      </c>
      <c r="G34" s="24">
        <f>SUM(M33)</f>
        <v>87636</v>
      </c>
      <c r="H34" s="94"/>
      <c r="I34" s="101"/>
      <c r="J34" s="94"/>
      <c r="K34" s="94"/>
      <c r="L34" s="94"/>
      <c r="M34" s="90"/>
      <c r="N34" s="90"/>
      <c r="O34" s="90"/>
      <c r="P34" s="90"/>
      <c r="Q34" s="96"/>
    </row>
    <row r="35" spans="1:17" ht="11.25">
      <c r="A35" s="98"/>
      <c r="B35" s="3" t="s">
        <v>66</v>
      </c>
      <c r="C35" s="89"/>
      <c r="D35" s="89"/>
      <c r="E35" s="16">
        <f>SUM(F35:G35)</f>
        <v>191790</v>
      </c>
      <c r="F35" s="16">
        <v>57537</v>
      </c>
      <c r="G35" s="16">
        <v>134253</v>
      </c>
      <c r="H35" s="95"/>
      <c r="I35" s="101"/>
      <c r="J35" s="95"/>
      <c r="K35" s="95"/>
      <c r="L35" s="95"/>
      <c r="M35" s="89"/>
      <c r="N35" s="89"/>
      <c r="O35" s="89"/>
      <c r="P35" s="89"/>
      <c r="Q35" s="88"/>
    </row>
    <row r="36" spans="1:17" ht="11.25">
      <c r="A36" s="98"/>
      <c r="B36" s="3" t="s">
        <v>24</v>
      </c>
      <c r="C36" s="89"/>
      <c r="D36" s="89"/>
      <c r="E36" s="16">
        <f>SUM(F36:G36)</f>
        <v>129519</v>
      </c>
      <c r="F36" s="16">
        <v>38856</v>
      </c>
      <c r="G36" s="16">
        <v>90663</v>
      </c>
      <c r="H36" s="95"/>
      <c r="I36" s="101"/>
      <c r="J36" s="95"/>
      <c r="K36" s="95"/>
      <c r="L36" s="95"/>
      <c r="M36" s="89"/>
      <c r="N36" s="89"/>
      <c r="O36" s="89"/>
      <c r="P36" s="89"/>
      <c r="Q36" s="88"/>
    </row>
    <row r="37" spans="1:17" ht="12" customHeight="1">
      <c r="A37" s="98"/>
      <c r="B37" s="39" t="s">
        <v>86</v>
      </c>
      <c r="C37" s="99"/>
      <c r="D37" s="99"/>
      <c r="E37" s="16">
        <f>SUM(F37:G37)</f>
        <v>0</v>
      </c>
      <c r="F37" s="16"/>
      <c r="G37" s="16"/>
      <c r="H37" s="100"/>
      <c r="I37" s="101"/>
      <c r="J37" s="100"/>
      <c r="K37" s="100"/>
      <c r="L37" s="100"/>
      <c r="M37" s="99"/>
      <c r="N37" s="99"/>
      <c r="O37" s="99"/>
      <c r="P37" s="99"/>
      <c r="Q37" s="114"/>
    </row>
    <row r="38" spans="1:17" ht="20.25" customHeight="1">
      <c r="A38" s="98" t="s">
        <v>41</v>
      </c>
      <c r="B38" s="17" t="s">
        <v>57</v>
      </c>
      <c r="C38" s="67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4"/>
    </row>
    <row r="39" spans="1:17" ht="19.5" customHeight="1">
      <c r="A39" s="98"/>
      <c r="B39" s="5" t="s">
        <v>81</v>
      </c>
      <c r="C39" s="91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3"/>
    </row>
    <row r="40" spans="1:17" ht="27.75" customHeight="1">
      <c r="A40" s="98"/>
      <c r="B40" s="5" t="s">
        <v>82</v>
      </c>
      <c r="C40" s="9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3"/>
    </row>
    <row r="41" spans="1:17" s="4" customFormat="1" ht="53.25" customHeight="1">
      <c r="A41" s="98"/>
      <c r="B41" s="23" t="s">
        <v>79</v>
      </c>
      <c r="C41" s="75"/>
      <c r="D41" s="76"/>
      <c r="E41" s="76"/>
      <c r="F41" s="76"/>
      <c r="G41" s="76"/>
      <c r="H41" s="76"/>
      <c r="I41" s="76"/>
      <c r="J41" s="76"/>
      <c r="K41" s="76"/>
      <c r="L41" s="76"/>
      <c r="M41" s="92"/>
      <c r="N41" s="76"/>
      <c r="O41" s="76"/>
      <c r="P41" s="76"/>
      <c r="Q41" s="78"/>
    </row>
    <row r="42" spans="1:17" ht="12" customHeight="1">
      <c r="A42" s="98"/>
      <c r="B42" s="40" t="s">
        <v>40</v>
      </c>
      <c r="C42" s="15">
        <v>23</v>
      </c>
      <c r="D42" s="25" t="s">
        <v>49</v>
      </c>
      <c r="E42" s="16">
        <v>4190505</v>
      </c>
      <c r="F42" s="16">
        <v>1360382</v>
      </c>
      <c r="G42" s="16">
        <v>2830123</v>
      </c>
      <c r="H42" s="16">
        <f>SUM(I42,M42)</f>
        <v>3083226</v>
      </c>
      <c r="I42" s="26">
        <f>SUM(J42:L42)</f>
        <v>924968</v>
      </c>
      <c r="J42" s="16"/>
      <c r="K42" s="16"/>
      <c r="L42" s="16">
        <v>924968</v>
      </c>
      <c r="M42" s="27">
        <f>SUM(N42:Q42)</f>
        <v>2158258</v>
      </c>
      <c r="N42" s="16"/>
      <c r="O42" s="14"/>
      <c r="P42" s="16"/>
      <c r="Q42" s="44">
        <v>2158258</v>
      </c>
    </row>
    <row r="43" spans="1:17" ht="12" customHeight="1">
      <c r="A43" s="98"/>
      <c r="B43" s="40" t="s">
        <v>85</v>
      </c>
      <c r="C43" s="90"/>
      <c r="D43" s="90"/>
      <c r="E43" s="16">
        <f>SUM(F43:G43)</f>
        <v>3083226</v>
      </c>
      <c r="F43" s="16">
        <f>SUM(J42:L42)</f>
        <v>924968</v>
      </c>
      <c r="G43" s="16">
        <f>SUM(M42)</f>
        <v>2158258</v>
      </c>
      <c r="H43" s="94"/>
      <c r="I43" s="94"/>
      <c r="J43" s="94"/>
      <c r="K43" s="94"/>
      <c r="L43" s="94"/>
      <c r="M43" s="89"/>
      <c r="N43" s="90"/>
      <c r="O43" s="90"/>
      <c r="P43" s="90"/>
      <c r="Q43" s="96"/>
    </row>
    <row r="44" spans="1:17" ht="12" customHeight="1">
      <c r="A44" s="98"/>
      <c r="B44" s="3" t="s">
        <v>66</v>
      </c>
      <c r="C44" s="89"/>
      <c r="D44" s="89"/>
      <c r="E44" s="16">
        <f>SUM(F44:G44)</f>
        <v>0</v>
      </c>
      <c r="F44" s="16"/>
      <c r="G44" s="16"/>
      <c r="H44" s="95"/>
      <c r="I44" s="95"/>
      <c r="J44" s="95"/>
      <c r="K44" s="95"/>
      <c r="L44" s="95"/>
      <c r="M44" s="89"/>
      <c r="N44" s="89"/>
      <c r="O44" s="89"/>
      <c r="P44" s="89"/>
      <c r="Q44" s="88"/>
    </row>
    <row r="45" spans="1:17" ht="12" customHeight="1">
      <c r="A45" s="98"/>
      <c r="B45" s="3" t="s">
        <v>24</v>
      </c>
      <c r="C45" s="89"/>
      <c r="D45" s="89"/>
      <c r="E45" s="16">
        <f>SUM(F45:G45)</f>
        <v>0</v>
      </c>
      <c r="F45" s="16"/>
      <c r="G45" s="16"/>
      <c r="H45" s="95"/>
      <c r="I45" s="95"/>
      <c r="J45" s="95"/>
      <c r="K45" s="95"/>
      <c r="L45" s="95"/>
      <c r="M45" s="89"/>
      <c r="N45" s="89"/>
      <c r="O45" s="89"/>
      <c r="P45" s="89"/>
      <c r="Q45" s="88"/>
    </row>
    <row r="46" spans="1:17" ht="12" customHeight="1">
      <c r="A46" s="98"/>
      <c r="B46" s="39" t="s">
        <v>86</v>
      </c>
      <c r="C46" s="89"/>
      <c r="D46" s="89"/>
      <c r="E46" s="16"/>
      <c r="F46" s="16"/>
      <c r="G46" s="16"/>
      <c r="H46" s="95"/>
      <c r="I46" s="95"/>
      <c r="J46" s="95"/>
      <c r="K46" s="95"/>
      <c r="L46" s="95"/>
      <c r="M46" s="89"/>
      <c r="N46" s="89"/>
      <c r="O46" s="89"/>
      <c r="P46" s="89"/>
      <c r="Q46" s="88"/>
    </row>
    <row r="47" spans="1:17" ht="22.5" customHeight="1" hidden="1">
      <c r="A47" s="98" t="s">
        <v>54</v>
      </c>
      <c r="B47" s="17" t="s">
        <v>67</v>
      </c>
      <c r="C47" s="91"/>
      <c r="D47" s="92"/>
      <c r="E47" s="66"/>
      <c r="F47" s="66"/>
      <c r="G47" s="66"/>
      <c r="H47" s="92"/>
      <c r="I47" s="92"/>
      <c r="J47" s="92"/>
      <c r="K47" s="92"/>
      <c r="L47" s="92"/>
      <c r="M47" s="92"/>
      <c r="N47" s="92"/>
      <c r="O47" s="92"/>
      <c r="P47" s="92"/>
      <c r="Q47" s="93"/>
    </row>
    <row r="48" spans="1:17" ht="22.5" customHeight="1" hidden="1">
      <c r="A48" s="98"/>
      <c r="B48" s="5" t="s">
        <v>2</v>
      </c>
      <c r="C48" s="91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3"/>
    </row>
    <row r="49" spans="1:17" ht="22.5" customHeight="1" hidden="1">
      <c r="A49" s="98"/>
      <c r="B49" s="5" t="s">
        <v>3</v>
      </c>
      <c r="C49" s="91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3"/>
    </row>
    <row r="50" spans="1:17" ht="22.5" customHeight="1" hidden="1">
      <c r="A50" s="98"/>
      <c r="B50" s="5" t="s">
        <v>4</v>
      </c>
      <c r="C50" s="91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3"/>
    </row>
    <row r="51" spans="1:17" ht="22.5" customHeight="1" hidden="1">
      <c r="A51" s="98"/>
      <c r="B51" s="3" t="s">
        <v>40</v>
      </c>
      <c r="C51" s="3"/>
      <c r="D51" s="7"/>
      <c r="E51" s="6"/>
      <c r="F51" s="6">
        <f>SUM(F52:F55)</f>
        <v>0</v>
      </c>
      <c r="G51" s="6">
        <f>SUM(G52:G55)</f>
        <v>0</v>
      </c>
      <c r="H51" s="6">
        <f>SUM(I51,M51)</f>
        <v>0</v>
      </c>
      <c r="I51" s="9">
        <f>SUM(J51:L51)</f>
        <v>0</v>
      </c>
      <c r="J51" s="6"/>
      <c r="K51" s="6"/>
      <c r="L51" s="6"/>
      <c r="M51" s="12">
        <f>SUM(N51:Q51)</f>
        <v>0</v>
      </c>
      <c r="N51" s="3"/>
      <c r="O51" s="3"/>
      <c r="P51" s="6"/>
      <c r="Q51" s="53">
        <v>0</v>
      </c>
    </row>
    <row r="52" spans="1:17" ht="22.5" customHeight="1" hidden="1">
      <c r="A52" s="98"/>
      <c r="B52" s="3" t="s">
        <v>64</v>
      </c>
      <c r="C52" s="89"/>
      <c r="D52" s="89"/>
      <c r="E52" s="6"/>
      <c r="F52" s="6">
        <f>SUM(K51:L51)</f>
        <v>0</v>
      </c>
      <c r="G52" s="6">
        <f>SUM(M51)</f>
        <v>0</v>
      </c>
      <c r="H52" s="95"/>
      <c r="I52" s="95"/>
      <c r="J52" s="95"/>
      <c r="K52" s="95"/>
      <c r="L52" s="95"/>
      <c r="M52" s="89"/>
      <c r="N52" s="89"/>
      <c r="O52" s="89"/>
      <c r="P52" s="89"/>
      <c r="Q52" s="88"/>
    </row>
    <row r="53" spans="1:17" ht="22.5" customHeight="1" hidden="1">
      <c r="A53" s="98"/>
      <c r="B53" s="3" t="s">
        <v>48</v>
      </c>
      <c r="C53" s="89"/>
      <c r="D53" s="89"/>
      <c r="E53" s="6"/>
      <c r="F53" s="6"/>
      <c r="G53" s="6"/>
      <c r="H53" s="95"/>
      <c r="I53" s="95"/>
      <c r="J53" s="95"/>
      <c r="K53" s="95"/>
      <c r="L53" s="95"/>
      <c r="M53" s="89"/>
      <c r="N53" s="89"/>
      <c r="O53" s="89"/>
      <c r="P53" s="89"/>
      <c r="Q53" s="88"/>
    </row>
    <row r="54" spans="1:17" ht="22.5" customHeight="1" hidden="1">
      <c r="A54" s="98"/>
      <c r="B54" s="3" t="s">
        <v>65</v>
      </c>
      <c r="C54" s="89"/>
      <c r="D54" s="89"/>
      <c r="E54" s="6"/>
      <c r="F54" s="6"/>
      <c r="G54" s="6"/>
      <c r="H54" s="95"/>
      <c r="I54" s="95"/>
      <c r="J54" s="95"/>
      <c r="K54" s="95"/>
      <c r="L54" s="95"/>
      <c r="M54" s="89"/>
      <c r="N54" s="89"/>
      <c r="O54" s="89"/>
      <c r="P54" s="89"/>
      <c r="Q54" s="88"/>
    </row>
    <row r="55" spans="1:17" ht="22.5" customHeight="1" hidden="1">
      <c r="A55" s="98"/>
      <c r="B55" s="3" t="s">
        <v>68</v>
      </c>
      <c r="C55" s="89"/>
      <c r="D55" s="89"/>
      <c r="E55" s="6"/>
      <c r="F55" s="6"/>
      <c r="G55" s="6"/>
      <c r="H55" s="95"/>
      <c r="I55" s="95"/>
      <c r="J55" s="95"/>
      <c r="K55" s="95"/>
      <c r="L55" s="95"/>
      <c r="M55" s="89"/>
      <c r="N55" s="89"/>
      <c r="O55" s="89"/>
      <c r="P55" s="89"/>
      <c r="Q55" s="88"/>
    </row>
    <row r="56" spans="1:17" ht="22.5" customHeight="1" hidden="1">
      <c r="A56" s="98" t="s">
        <v>55</v>
      </c>
      <c r="B56" s="5" t="s">
        <v>67</v>
      </c>
      <c r="C56" s="91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3"/>
    </row>
    <row r="57" spans="1:17" ht="22.5" customHeight="1" hidden="1">
      <c r="A57" s="98"/>
      <c r="B57" s="5" t="s">
        <v>5</v>
      </c>
      <c r="C57" s="91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3"/>
    </row>
    <row r="58" spans="1:17" ht="22.5" customHeight="1" hidden="1">
      <c r="A58" s="98"/>
      <c r="B58" s="5" t="s">
        <v>3</v>
      </c>
      <c r="C58" s="91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3"/>
    </row>
    <row r="59" spans="1:17" ht="22.5" customHeight="1" hidden="1">
      <c r="A59" s="98"/>
      <c r="B59" s="5" t="s">
        <v>6</v>
      </c>
      <c r="C59" s="91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3"/>
    </row>
    <row r="60" spans="1:17" ht="22.5" customHeight="1" hidden="1">
      <c r="A60" s="98"/>
      <c r="B60" s="3" t="s">
        <v>40</v>
      </c>
      <c r="C60" s="3"/>
      <c r="D60" s="7"/>
      <c r="E60" s="6"/>
      <c r="F60" s="6">
        <f>SUM(F61:F64)</f>
        <v>0</v>
      </c>
      <c r="G60" s="6">
        <f>SUM(G61:G64)</f>
        <v>0</v>
      </c>
      <c r="H60" s="6">
        <f>SUM(I60,M60)</f>
        <v>0</v>
      </c>
      <c r="I60" s="9"/>
      <c r="J60" s="6"/>
      <c r="K60" s="6"/>
      <c r="L60" s="6"/>
      <c r="M60" s="12">
        <f>SUM(N60:Q60)</f>
        <v>0</v>
      </c>
      <c r="N60" s="3"/>
      <c r="O60" s="3"/>
      <c r="P60" s="6"/>
      <c r="Q60" s="53">
        <v>0</v>
      </c>
    </row>
    <row r="61" spans="1:17" ht="22.5" customHeight="1" hidden="1">
      <c r="A61" s="98"/>
      <c r="B61" s="3" t="s">
        <v>64</v>
      </c>
      <c r="C61" s="89"/>
      <c r="D61" s="89"/>
      <c r="E61" s="6"/>
      <c r="F61" s="6">
        <f>SUM(K60:L60)</f>
        <v>0</v>
      </c>
      <c r="G61" s="6">
        <f>SUM(M60)</f>
        <v>0</v>
      </c>
      <c r="H61" s="95"/>
      <c r="I61" s="95"/>
      <c r="J61" s="95"/>
      <c r="K61" s="95"/>
      <c r="L61" s="95"/>
      <c r="M61" s="89"/>
      <c r="N61" s="89"/>
      <c r="O61" s="89"/>
      <c r="P61" s="89"/>
      <c r="Q61" s="88"/>
    </row>
    <row r="62" spans="1:17" ht="22.5" customHeight="1" hidden="1">
      <c r="A62" s="98"/>
      <c r="B62" s="3" t="s">
        <v>48</v>
      </c>
      <c r="C62" s="89"/>
      <c r="D62" s="89"/>
      <c r="E62" s="6"/>
      <c r="F62" s="6"/>
      <c r="G62" s="6"/>
      <c r="H62" s="95"/>
      <c r="I62" s="95"/>
      <c r="J62" s="95"/>
      <c r="K62" s="95"/>
      <c r="L62" s="95"/>
      <c r="M62" s="89"/>
      <c r="N62" s="89"/>
      <c r="O62" s="89"/>
      <c r="P62" s="89"/>
      <c r="Q62" s="88"/>
    </row>
    <row r="63" spans="1:17" ht="22.5" customHeight="1" hidden="1">
      <c r="A63" s="98"/>
      <c r="B63" s="3" t="s">
        <v>65</v>
      </c>
      <c r="C63" s="89"/>
      <c r="D63" s="89"/>
      <c r="E63" s="6"/>
      <c r="F63" s="6"/>
      <c r="G63" s="6"/>
      <c r="H63" s="95"/>
      <c r="I63" s="95"/>
      <c r="J63" s="95"/>
      <c r="K63" s="95"/>
      <c r="L63" s="95"/>
      <c r="M63" s="89"/>
      <c r="N63" s="89"/>
      <c r="O63" s="89"/>
      <c r="P63" s="89"/>
      <c r="Q63" s="88"/>
    </row>
    <row r="64" spans="1:17" ht="22.5" customHeight="1" hidden="1">
      <c r="A64" s="98"/>
      <c r="B64" s="3" t="s">
        <v>68</v>
      </c>
      <c r="C64" s="89"/>
      <c r="D64" s="89"/>
      <c r="E64" s="6"/>
      <c r="F64" s="6"/>
      <c r="G64" s="6"/>
      <c r="H64" s="95"/>
      <c r="I64" s="95"/>
      <c r="J64" s="95"/>
      <c r="K64" s="95"/>
      <c r="L64" s="95"/>
      <c r="M64" s="89"/>
      <c r="N64" s="89"/>
      <c r="O64" s="89"/>
      <c r="P64" s="89"/>
      <c r="Q64" s="88"/>
    </row>
    <row r="65" spans="1:17" ht="22.5" customHeight="1" hidden="1">
      <c r="A65" s="98" t="s">
        <v>53</v>
      </c>
      <c r="B65" s="5" t="s">
        <v>57</v>
      </c>
      <c r="C65" s="91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3"/>
    </row>
    <row r="66" spans="1:17" ht="11.25" hidden="1">
      <c r="A66" s="98"/>
      <c r="B66" s="5" t="s">
        <v>75</v>
      </c>
      <c r="C66" s="91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3"/>
    </row>
    <row r="67" spans="1:17" ht="19.5" hidden="1">
      <c r="A67" s="98"/>
      <c r="B67" s="5" t="s">
        <v>76</v>
      </c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3"/>
    </row>
    <row r="68" spans="1:17" ht="19.5" hidden="1">
      <c r="A68" s="98"/>
      <c r="B68" s="5" t="s">
        <v>77</v>
      </c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8"/>
    </row>
    <row r="69" spans="1:17" ht="12" customHeight="1" hidden="1">
      <c r="A69" s="98"/>
      <c r="B69" s="3" t="s">
        <v>40</v>
      </c>
      <c r="C69" s="30">
        <v>57</v>
      </c>
      <c r="D69" s="31" t="s">
        <v>78</v>
      </c>
      <c r="E69" s="32"/>
      <c r="F69" s="32">
        <f>SUM(F70:F73)</f>
        <v>0</v>
      </c>
      <c r="G69" s="32">
        <f>SUM(G70:G73)</f>
        <v>0</v>
      </c>
      <c r="H69" s="32">
        <f>SUM(I69,M69)</f>
        <v>0</v>
      </c>
      <c r="I69" s="33">
        <f>SUM(J69:L69)</f>
        <v>0</v>
      </c>
      <c r="J69" s="32"/>
      <c r="K69" s="32"/>
      <c r="L69" s="32">
        <v>0</v>
      </c>
      <c r="M69" s="34">
        <f>SUM(N69:Q69)</f>
        <v>0</v>
      </c>
      <c r="N69" s="35"/>
      <c r="O69" s="35"/>
      <c r="P69" s="32"/>
      <c r="Q69" s="54">
        <v>0</v>
      </c>
    </row>
    <row r="70" spans="1:17" ht="12" customHeight="1" hidden="1">
      <c r="A70" s="98"/>
      <c r="B70" s="3" t="s">
        <v>23</v>
      </c>
      <c r="C70" s="90"/>
      <c r="D70" s="90"/>
      <c r="E70" s="16">
        <f>SUM(F70:G70)</f>
        <v>0</v>
      </c>
      <c r="F70" s="16">
        <f>SUM(J69:L69)</f>
        <v>0</v>
      </c>
      <c r="G70" s="16">
        <f>SUM(M69)</f>
        <v>0</v>
      </c>
      <c r="H70" s="94"/>
      <c r="I70" s="94"/>
      <c r="J70" s="94"/>
      <c r="K70" s="94"/>
      <c r="L70" s="94"/>
      <c r="M70" s="90"/>
      <c r="N70" s="90"/>
      <c r="O70" s="90"/>
      <c r="P70" s="90"/>
      <c r="Q70" s="96"/>
    </row>
    <row r="71" spans="1:17" ht="12" customHeight="1" hidden="1">
      <c r="A71" s="98"/>
      <c r="B71" s="3" t="s">
        <v>65</v>
      </c>
      <c r="C71" s="89"/>
      <c r="D71" s="89"/>
      <c r="E71" s="16"/>
      <c r="F71" s="16"/>
      <c r="G71" s="16"/>
      <c r="H71" s="95"/>
      <c r="I71" s="95"/>
      <c r="J71" s="95"/>
      <c r="K71" s="95"/>
      <c r="L71" s="95"/>
      <c r="M71" s="89"/>
      <c r="N71" s="89"/>
      <c r="O71" s="89"/>
      <c r="P71" s="89"/>
      <c r="Q71" s="88"/>
    </row>
    <row r="72" spans="1:17" ht="12" customHeight="1" hidden="1">
      <c r="A72" s="98"/>
      <c r="B72" s="3" t="s">
        <v>66</v>
      </c>
      <c r="C72" s="89"/>
      <c r="D72" s="89"/>
      <c r="E72" s="16"/>
      <c r="F72" s="16"/>
      <c r="G72" s="16"/>
      <c r="H72" s="95"/>
      <c r="I72" s="95"/>
      <c r="J72" s="95"/>
      <c r="K72" s="95"/>
      <c r="L72" s="95"/>
      <c r="M72" s="89"/>
      <c r="N72" s="89"/>
      <c r="O72" s="89"/>
      <c r="P72" s="89"/>
      <c r="Q72" s="88"/>
    </row>
    <row r="73" spans="1:17" ht="12" customHeight="1" hidden="1">
      <c r="A73" s="98"/>
      <c r="B73" s="3" t="s">
        <v>24</v>
      </c>
      <c r="C73" s="89"/>
      <c r="D73" s="89"/>
      <c r="E73" s="16"/>
      <c r="F73" s="16"/>
      <c r="G73" s="16"/>
      <c r="H73" s="95"/>
      <c r="I73" s="95"/>
      <c r="J73" s="95"/>
      <c r="K73" s="95"/>
      <c r="L73" s="95"/>
      <c r="M73" s="89"/>
      <c r="N73" s="89"/>
      <c r="O73" s="89"/>
      <c r="P73" s="89"/>
      <c r="Q73" s="88"/>
    </row>
    <row r="74" spans="1:17" ht="12" customHeight="1">
      <c r="A74" s="55">
        <v>2</v>
      </c>
      <c r="B74" s="18" t="s">
        <v>42</v>
      </c>
      <c r="C74" s="97" t="s">
        <v>27</v>
      </c>
      <c r="D74" s="97"/>
      <c r="E74" s="20">
        <f aca="true" t="shared" si="1" ref="E74:Q74">SUM(E79,E88,E97,E106,E115,E124)</f>
        <v>816120</v>
      </c>
      <c r="F74" s="20">
        <f t="shared" si="1"/>
        <v>100995</v>
      </c>
      <c r="G74" s="20">
        <f t="shared" si="1"/>
        <v>715125</v>
      </c>
      <c r="H74" s="20">
        <f t="shared" si="1"/>
        <v>412009</v>
      </c>
      <c r="I74" s="20">
        <f t="shared" si="1"/>
        <v>52814</v>
      </c>
      <c r="J74" s="20">
        <f t="shared" si="1"/>
        <v>0</v>
      </c>
      <c r="K74" s="20">
        <f t="shared" si="1"/>
        <v>0</v>
      </c>
      <c r="L74" s="20">
        <f t="shared" si="1"/>
        <v>52814</v>
      </c>
      <c r="M74" s="20">
        <f t="shared" si="1"/>
        <v>359195</v>
      </c>
      <c r="N74" s="20">
        <f t="shared" si="1"/>
        <v>359195</v>
      </c>
      <c r="O74" s="20">
        <f t="shared" si="1"/>
        <v>0</v>
      </c>
      <c r="P74" s="20">
        <f t="shared" si="1"/>
        <v>0</v>
      </c>
      <c r="Q74" s="56">
        <f t="shared" si="1"/>
        <v>0</v>
      </c>
    </row>
    <row r="75" spans="1:17" ht="20.25" hidden="1">
      <c r="A75" s="73" t="s">
        <v>43</v>
      </c>
      <c r="B75" s="19" t="s">
        <v>7</v>
      </c>
      <c r="C75" s="67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4"/>
    </row>
    <row r="76" spans="1:17" ht="20.25" hidden="1">
      <c r="A76" s="73"/>
      <c r="B76" s="13" t="s">
        <v>8</v>
      </c>
      <c r="C76" s="91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3"/>
    </row>
    <row r="77" spans="1:17" ht="28.5" hidden="1">
      <c r="A77" s="73"/>
      <c r="B77" s="13" t="s">
        <v>9</v>
      </c>
      <c r="C77" s="91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3"/>
    </row>
    <row r="78" spans="1:17" ht="20.25" hidden="1">
      <c r="A78" s="73"/>
      <c r="B78" s="28" t="s">
        <v>10</v>
      </c>
      <c r="C78" s="75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8"/>
    </row>
    <row r="79" spans="1:17" ht="12.75" customHeight="1" hidden="1">
      <c r="A79" s="73"/>
      <c r="B79" s="14" t="s">
        <v>40</v>
      </c>
      <c r="C79" s="15">
        <v>71</v>
      </c>
      <c r="D79" s="15">
        <v>85395</v>
      </c>
      <c r="E79" s="21">
        <f>SUM(F79:G79)</f>
        <v>0</v>
      </c>
      <c r="F79" s="16">
        <f>SUM(F80:F83)</f>
        <v>0</v>
      </c>
      <c r="G79" s="16"/>
      <c r="H79" s="16">
        <f>SUM(I79,M79)</f>
        <v>0</v>
      </c>
      <c r="I79" s="26">
        <f>SUM(J79:L79)</f>
        <v>0</v>
      </c>
      <c r="J79" s="16"/>
      <c r="K79" s="16"/>
      <c r="L79" s="16"/>
      <c r="M79" s="27">
        <f>SUM(N79:Q79)</f>
        <v>0</v>
      </c>
      <c r="N79" s="16"/>
      <c r="O79" s="14"/>
      <c r="P79" s="16"/>
      <c r="Q79" s="44"/>
    </row>
    <row r="80" spans="1:17" ht="12.75" customHeight="1" hidden="1">
      <c r="A80" s="73"/>
      <c r="B80" s="40" t="s">
        <v>85</v>
      </c>
      <c r="C80" s="70"/>
      <c r="D80" s="70"/>
      <c r="E80" s="24">
        <f>SUM(F80:G80)</f>
        <v>0</v>
      </c>
      <c r="F80" s="24">
        <f>SUM(J79:L79)</f>
        <v>0</v>
      </c>
      <c r="G80" s="24">
        <f>SUM(M79)</f>
        <v>0</v>
      </c>
      <c r="H80" s="70"/>
      <c r="I80" s="70"/>
      <c r="J80" s="70"/>
      <c r="K80" s="70"/>
      <c r="L80" s="116"/>
      <c r="M80" s="70"/>
      <c r="N80" s="70"/>
      <c r="O80" s="70"/>
      <c r="P80" s="70"/>
      <c r="Q80" s="68"/>
    </row>
    <row r="81" spans="1:17" ht="12.75" customHeight="1" hidden="1">
      <c r="A81" s="73"/>
      <c r="B81" s="3" t="s">
        <v>66</v>
      </c>
      <c r="C81" s="70"/>
      <c r="D81" s="70"/>
      <c r="E81" s="16"/>
      <c r="F81" s="16"/>
      <c r="G81" s="16" t="s">
        <v>71</v>
      </c>
      <c r="H81" s="70"/>
      <c r="I81" s="70"/>
      <c r="J81" s="70"/>
      <c r="K81" s="70"/>
      <c r="L81" s="116"/>
      <c r="M81" s="70"/>
      <c r="N81" s="70"/>
      <c r="O81" s="70"/>
      <c r="P81" s="70"/>
      <c r="Q81" s="68"/>
    </row>
    <row r="82" spans="1:17" ht="12.75" customHeight="1" hidden="1">
      <c r="A82" s="73"/>
      <c r="B82" s="3" t="s">
        <v>24</v>
      </c>
      <c r="C82" s="70"/>
      <c r="D82" s="70"/>
      <c r="E82" s="14"/>
      <c r="F82" s="16"/>
      <c r="G82" s="16"/>
      <c r="H82" s="70"/>
      <c r="I82" s="70"/>
      <c r="J82" s="70"/>
      <c r="K82" s="70"/>
      <c r="L82" s="116"/>
      <c r="M82" s="70"/>
      <c r="N82" s="70"/>
      <c r="O82" s="70"/>
      <c r="P82" s="70"/>
      <c r="Q82" s="68"/>
    </row>
    <row r="83" spans="1:17" ht="11.25" customHeight="1" hidden="1">
      <c r="A83" s="65"/>
      <c r="B83" s="39" t="s">
        <v>86</v>
      </c>
      <c r="C83" s="71"/>
      <c r="D83" s="71"/>
      <c r="E83" s="14"/>
      <c r="F83" s="14"/>
      <c r="G83" s="14"/>
      <c r="H83" s="71"/>
      <c r="I83" s="71"/>
      <c r="J83" s="71"/>
      <c r="K83" s="71"/>
      <c r="L83" s="116"/>
      <c r="M83" s="71"/>
      <c r="N83" s="71"/>
      <c r="O83" s="71"/>
      <c r="P83" s="71"/>
      <c r="Q83" s="69"/>
    </row>
    <row r="84" spans="1:17" ht="21.75" customHeight="1">
      <c r="A84" s="72" t="s">
        <v>43</v>
      </c>
      <c r="B84" s="19" t="s">
        <v>7</v>
      </c>
      <c r="C84" s="79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80"/>
    </row>
    <row r="85" spans="1:17" ht="21.75" customHeight="1">
      <c r="A85" s="73"/>
      <c r="B85" s="13" t="s">
        <v>11</v>
      </c>
      <c r="C85" s="79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80"/>
    </row>
    <row r="86" spans="1:17" ht="11.25" customHeight="1">
      <c r="A86" s="73"/>
      <c r="B86" s="13" t="s">
        <v>12</v>
      </c>
      <c r="C86" s="79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80"/>
    </row>
    <row r="87" spans="1:17" ht="21.75" customHeight="1">
      <c r="A87" s="73"/>
      <c r="B87" s="28" t="s">
        <v>13</v>
      </c>
      <c r="C87" s="79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80"/>
    </row>
    <row r="88" spans="1:17" ht="11.25" customHeight="1">
      <c r="A88" s="73"/>
      <c r="B88" s="14" t="s">
        <v>40</v>
      </c>
      <c r="C88" s="15">
        <v>65</v>
      </c>
      <c r="D88" s="15">
        <v>85395</v>
      </c>
      <c r="E88" s="21">
        <f>SUM(F88:G88)</f>
        <v>381389</v>
      </c>
      <c r="F88" s="16">
        <v>45313</v>
      </c>
      <c r="G88" s="16">
        <v>336076</v>
      </c>
      <c r="H88" s="16">
        <f>SUM(I88,M88)</f>
        <v>102270</v>
      </c>
      <c r="I88" s="26">
        <f>SUM(J88:L88)</f>
        <v>14568</v>
      </c>
      <c r="J88" s="16"/>
      <c r="K88" s="16"/>
      <c r="L88" s="16">
        <v>14568</v>
      </c>
      <c r="M88" s="27">
        <f>SUM(N88:Q88)</f>
        <v>87702</v>
      </c>
      <c r="N88" s="16">
        <v>87702</v>
      </c>
      <c r="O88" s="14"/>
      <c r="P88" s="16"/>
      <c r="Q88" s="44"/>
    </row>
    <row r="89" spans="1:17" ht="11.25" customHeight="1">
      <c r="A89" s="73"/>
      <c r="B89" s="40" t="s">
        <v>85</v>
      </c>
      <c r="C89" s="70"/>
      <c r="D89" s="70"/>
      <c r="E89" s="24">
        <f>SUM(F89:G89)</f>
        <v>102270</v>
      </c>
      <c r="F89" s="24">
        <f>SUM(J88:L88)</f>
        <v>14568</v>
      </c>
      <c r="G89" s="24">
        <f>SUM(M88)</f>
        <v>87702</v>
      </c>
      <c r="H89" s="70"/>
      <c r="I89" s="70"/>
      <c r="J89" s="70"/>
      <c r="K89" s="70"/>
      <c r="L89" s="70"/>
      <c r="M89" s="70"/>
      <c r="N89" s="70"/>
      <c r="O89" s="70"/>
      <c r="P89" s="70"/>
      <c r="Q89" s="68"/>
    </row>
    <row r="90" spans="1:17" ht="11.25" customHeight="1">
      <c r="A90" s="73"/>
      <c r="B90" s="3" t="s">
        <v>66</v>
      </c>
      <c r="C90" s="70"/>
      <c r="D90" s="70"/>
      <c r="E90" s="16">
        <f>SUM(F90:G90)</f>
        <v>0</v>
      </c>
      <c r="F90" s="16"/>
      <c r="G90" s="16"/>
      <c r="H90" s="70"/>
      <c r="I90" s="70"/>
      <c r="J90" s="70"/>
      <c r="K90" s="70"/>
      <c r="L90" s="70"/>
      <c r="M90" s="70"/>
      <c r="N90" s="70"/>
      <c r="O90" s="70"/>
      <c r="P90" s="70"/>
      <c r="Q90" s="68"/>
    </row>
    <row r="91" spans="1:17" ht="11.25" customHeight="1">
      <c r="A91" s="73"/>
      <c r="B91" s="3" t="s">
        <v>24</v>
      </c>
      <c r="C91" s="70"/>
      <c r="D91" s="70"/>
      <c r="E91" s="16">
        <f>SUM(F91:G91)</f>
        <v>0</v>
      </c>
      <c r="F91" s="16"/>
      <c r="G91" s="16"/>
      <c r="H91" s="70"/>
      <c r="I91" s="70"/>
      <c r="J91" s="70"/>
      <c r="K91" s="70"/>
      <c r="L91" s="70"/>
      <c r="M91" s="70"/>
      <c r="N91" s="70"/>
      <c r="O91" s="70"/>
      <c r="P91" s="70"/>
      <c r="Q91" s="68"/>
    </row>
    <row r="92" spans="1:17" ht="11.25" customHeight="1" thickBot="1">
      <c r="A92" s="85"/>
      <c r="B92" s="57" t="s">
        <v>86</v>
      </c>
      <c r="C92" s="86"/>
      <c r="D92" s="86"/>
      <c r="E92" s="58">
        <f>SUM(F92:G92)</f>
        <v>0</v>
      </c>
      <c r="F92" s="58"/>
      <c r="G92" s="58"/>
      <c r="H92" s="86"/>
      <c r="I92" s="86"/>
      <c r="J92" s="86"/>
      <c r="K92" s="86"/>
      <c r="L92" s="86"/>
      <c r="M92" s="86"/>
      <c r="N92" s="86"/>
      <c r="O92" s="86"/>
      <c r="P92" s="86"/>
      <c r="Q92" s="87"/>
    </row>
    <row r="93" spans="1:17" ht="21" hidden="1" thickBot="1">
      <c r="A93" s="83" t="s">
        <v>69</v>
      </c>
      <c r="B93" s="19" t="s">
        <v>7</v>
      </c>
      <c r="C93" s="79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84"/>
    </row>
    <row r="94" spans="1:17" ht="11.25" hidden="1">
      <c r="A94" s="83"/>
      <c r="B94" s="13" t="s">
        <v>14</v>
      </c>
      <c r="C94" s="79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84"/>
    </row>
    <row r="95" spans="1:17" ht="11.25" hidden="1">
      <c r="A95" s="83"/>
      <c r="B95" s="13" t="s">
        <v>15</v>
      </c>
      <c r="C95" s="79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84"/>
    </row>
    <row r="96" spans="1:17" ht="36.75" hidden="1">
      <c r="A96" s="83"/>
      <c r="B96" s="28" t="s">
        <v>16</v>
      </c>
      <c r="C96" s="79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84"/>
    </row>
    <row r="97" spans="1:17" ht="11.25" hidden="1">
      <c r="A97" s="83"/>
      <c r="B97" s="14" t="s">
        <v>40</v>
      </c>
      <c r="C97" s="15">
        <v>73</v>
      </c>
      <c r="D97" s="15">
        <v>85395</v>
      </c>
      <c r="E97" s="21">
        <f>SUM(F97:G97)</f>
        <v>0</v>
      </c>
      <c r="F97" s="16"/>
      <c r="G97" s="16"/>
      <c r="H97" s="16">
        <f>SUM(I97,M97)</f>
        <v>0</v>
      </c>
      <c r="I97" s="26">
        <f>SUM(J97:L97)</f>
        <v>0</v>
      </c>
      <c r="J97" s="16"/>
      <c r="K97" s="16"/>
      <c r="L97" s="16"/>
      <c r="M97" s="27">
        <f>SUM(N97:Q97)</f>
        <v>0</v>
      </c>
      <c r="N97" s="16"/>
      <c r="O97" s="14"/>
      <c r="P97" s="16"/>
      <c r="Q97" s="16"/>
    </row>
    <row r="98" spans="1:17" ht="11.25" hidden="1">
      <c r="A98" s="83"/>
      <c r="B98" s="40" t="s">
        <v>85</v>
      </c>
      <c r="C98" s="70"/>
      <c r="D98" s="70"/>
      <c r="E98" s="24">
        <f>SUM(F98:G98)</f>
        <v>0</v>
      </c>
      <c r="F98" s="24">
        <f>SUM(J97:L97)</f>
        <v>0</v>
      </c>
      <c r="G98" s="24">
        <f>SUM(M97)</f>
        <v>0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</row>
    <row r="99" spans="1:17" ht="11.25" hidden="1">
      <c r="A99" s="83"/>
      <c r="B99" s="3" t="s">
        <v>66</v>
      </c>
      <c r="C99" s="70"/>
      <c r="D99" s="70"/>
      <c r="E99" s="16">
        <f>SUM(F99:G99)</f>
        <v>0</v>
      </c>
      <c r="F99" s="16"/>
      <c r="G99" s="16"/>
      <c r="H99" s="70"/>
      <c r="I99" s="70"/>
      <c r="J99" s="70"/>
      <c r="K99" s="70"/>
      <c r="L99" s="70"/>
      <c r="M99" s="70"/>
      <c r="N99" s="70"/>
      <c r="O99" s="70"/>
      <c r="P99" s="70"/>
      <c r="Q99" s="70"/>
    </row>
    <row r="100" spans="1:17" ht="11.25" hidden="1">
      <c r="A100" s="83"/>
      <c r="B100" s="3" t="s">
        <v>24</v>
      </c>
      <c r="C100" s="70"/>
      <c r="D100" s="70"/>
      <c r="E100" s="16">
        <f>SUM(F100:G100)</f>
        <v>0</v>
      </c>
      <c r="F100" s="16"/>
      <c r="G100" s="16"/>
      <c r="H100" s="70"/>
      <c r="I100" s="70"/>
      <c r="J100" s="70"/>
      <c r="K100" s="70"/>
      <c r="L100" s="70"/>
      <c r="M100" s="70"/>
      <c r="N100" s="70"/>
      <c r="O100" s="70"/>
      <c r="P100" s="70"/>
      <c r="Q100" s="70"/>
    </row>
    <row r="101" spans="1:17" ht="11.25" hidden="1">
      <c r="A101" s="83"/>
      <c r="B101" s="41" t="s">
        <v>86</v>
      </c>
      <c r="C101" s="70"/>
      <c r="D101" s="70"/>
      <c r="E101" s="42">
        <f>SUM(F101:G101)</f>
        <v>0</v>
      </c>
      <c r="F101" s="42"/>
      <c r="G101" s="42"/>
      <c r="H101" s="70"/>
      <c r="I101" s="70"/>
      <c r="J101" s="70"/>
      <c r="K101" s="70"/>
      <c r="L101" s="70"/>
      <c r="M101" s="70"/>
      <c r="N101" s="70"/>
      <c r="O101" s="70"/>
      <c r="P101" s="70"/>
      <c r="Q101" s="70"/>
    </row>
    <row r="102" spans="1:17" ht="27.75" customHeight="1">
      <c r="A102" s="126" t="s">
        <v>44</v>
      </c>
      <c r="B102" s="43" t="s">
        <v>7</v>
      </c>
      <c r="C102" s="127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9"/>
    </row>
    <row r="103" spans="1:17" ht="11.25">
      <c r="A103" s="73"/>
      <c r="B103" s="13" t="s">
        <v>14</v>
      </c>
      <c r="C103" s="79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80"/>
    </row>
    <row r="104" spans="1:17" ht="11.25">
      <c r="A104" s="73"/>
      <c r="B104" s="13" t="s">
        <v>15</v>
      </c>
      <c r="C104" s="79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80"/>
    </row>
    <row r="105" spans="1:17" ht="36" customHeight="1">
      <c r="A105" s="73"/>
      <c r="B105" s="28" t="s">
        <v>84</v>
      </c>
      <c r="C105" s="79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80"/>
    </row>
    <row r="106" spans="1:17" ht="11.25">
      <c r="A106" s="73"/>
      <c r="B106" s="14" t="s">
        <v>40</v>
      </c>
      <c r="C106" s="15">
        <v>73</v>
      </c>
      <c r="D106" s="15">
        <v>80130</v>
      </c>
      <c r="E106" s="21">
        <f>SUM(F106:G106)</f>
        <v>220680</v>
      </c>
      <c r="F106" s="16">
        <v>28993</v>
      </c>
      <c r="G106" s="16">
        <v>191687</v>
      </c>
      <c r="H106" s="16">
        <f>SUM(I106,M106)</f>
        <v>178001</v>
      </c>
      <c r="I106" s="26">
        <f>SUM(J106:L106)</f>
        <v>26699</v>
      </c>
      <c r="J106" s="16"/>
      <c r="K106" s="16"/>
      <c r="L106" s="16">
        <v>26699</v>
      </c>
      <c r="M106" s="27">
        <f>SUM(N106:Q106)</f>
        <v>151302</v>
      </c>
      <c r="N106" s="16">
        <v>151302</v>
      </c>
      <c r="O106" s="14"/>
      <c r="P106" s="16"/>
      <c r="Q106" s="44"/>
    </row>
    <row r="107" spans="1:17" ht="11.25">
      <c r="A107" s="73"/>
      <c r="B107" s="40" t="s">
        <v>85</v>
      </c>
      <c r="C107" s="70"/>
      <c r="D107" s="70"/>
      <c r="E107" s="24">
        <f>SUM(F107:G107)</f>
        <v>178001</v>
      </c>
      <c r="F107" s="24">
        <f>SUM(J106:L106)</f>
        <v>26699</v>
      </c>
      <c r="G107" s="24">
        <f>SUM(M106)</f>
        <v>151302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68"/>
    </row>
    <row r="108" spans="1:17" ht="11.25">
      <c r="A108" s="73"/>
      <c r="B108" s="3" t="s">
        <v>66</v>
      </c>
      <c r="C108" s="70"/>
      <c r="D108" s="70"/>
      <c r="E108" s="16">
        <f>SUM(F108:G108)</f>
        <v>0</v>
      </c>
      <c r="F108" s="16"/>
      <c r="G108" s="16"/>
      <c r="H108" s="70"/>
      <c r="I108" s="70"/>
      <c r="J108" s="70"/>
      <c r="K108" s="70"/>
      <c r="L108" s="70"/>
      <c r="M108" s="70"/>
      <c r="N108" s="70"/>
      <c r="O108" s="70"/>
      <c r="P108" s="70"/>
      <c r="Q108" s="68"/>
    </row>
    <row r="109" spans="1:17" ht="11.25">
      <c r="A109" s="73"/>
      <c r="B109" s="3" t="s">
        <v>24</v>
      </c>
      <c r="C109" s="70"/>
      <c r="D109" s="70"/>
      <c r="E109" s="16">
        <f>SUM(F109:G109)</f>
        <v>0</v>
      </c>
      <c r="F109" s="16"/>
      <c r="G109" s="16"/>
      <c r="H109" s="70"/>
      <c r="I109" s="70"/>
      <c r="J109" s="70"/>
      <c r="K109" s="70"/>
      <c r="L109" s="70"/>
      <c r="M109" s="70"/>
      <c r="N109" s="70"/>
      <c r="O109" s="70"/>
      <c r="P109" s="70"/>
      <c r="Q109" s="68"/>
    </row>
    <row r="110" spans="1:17" ht="11.25">
      <c r="A110" s="74"/>
      <c r="B110" s="39" t="s">
        <v>86</v>
      </c>
      <c r="C110" s="71"/>
      <c r="D110" s="71"/>
      <c r="E110" s="16">
        <f>SUM(F110:G110)</f>
        <v>0</v>
      </c>
      <c r="F110" s="16"/>
      <c r="G110" s="16"/>
      <c r="H110" s="71"/>
      <c r="I110" s="71"/>
      <c r="J110" s="71"/>
      <c r="K110" s="71"/>
      <c r="L110" s="71"/>
      <c r="M110" s="71"/>
      <c r="N110" s="71"/>
      <c r="O110" s="71"/>
      <c r="P110" s="71"/>
      <c r="Q110" s="69"/>
    </row>
    <row r="111" spans="1:17" ht="20.25">
      <c r="A111" s="72" t="s">
        <v>69</v>
      </c>
      <c r="B111" s="19" t="s">
        <v>7</v>
      </c>
      <c r="C111" s="75"/>
      <c r="D111" s="76"/>
      <c r="E111" s="77"/>
      <c r="F111" s="77"/>
      <c r="G111" s="77"/>
      <c r="H111" s="76"/>
      <c r="I111" s="76"/>
      <c r="J111" s="76"/>
      <c r="K111" s="76"/>
      <c r="L111" s="76"/>
      <c r="M111" s="76"/>
      <c r="N111" s="76"/>
      <c r="O111" s="76"/>
      <c r="P111" s="76"/>
      <c r="Q111" s="78"/>
    </row>
    <row r="112" spans="1:17" ht="11.25">
      <c r="A112" s="73"/>
      <c r="B112" s="13" t="s">
        <v>17</v>
      </c>
      <c r="C112" s="79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80"/>
    </row>
    <row r="113" spans="1:17" ht="11.25">
      <c r="A113" s="73"/>
      <c r="B113" s="13" t="s">
        <v>18</v>
      </c>
      <c r="C113" s="79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80"/>
    </row>
    <row r="114" spans="1:17" ht="12" customHeight="1">
      <c r="A114" s="73"/>
      <c r="B114" s="28" t="s">
        <v>19</v>
      </c>
      <c r="C114" s="79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80"/>
    </row>
    <row r="115" spans="1:17" ht="11.25">
      <c r="A115" s="73"/>
      <c r="B115" s="14" t="s">
        <v>40</v>
      </c>
      <c r="C115" s="15">
        <v>72</v>
      </c>
      <c r="D115" s="15">
        <v>80195</v>
      </c>
      <c r="E115" s="21">
        <f>SUM(F115:G115)</f>
        <v>124867</v>
      </c>
      <c r="F115" s="16">
        <v>22203</v>
      </c>
      <c r="G115" s="16">
        <v>102664</v>
      </c>
      <c r="H115" s="16">
        <f>SUM(I115,M115)</f>
        <v>49340</v>
      </c>
      <c r="I115" s="26">
        <f>SUM(J115:L115)</f>
        <v>7401</v>
      </c>
      <c r="J115" s="16"/>
      <c r="K115" s="16"/>
      <c r="L115" s="16">
        <v>7401</v>
      </c>
      <c r="M115" s="27">
        <f>SUM(N115:Q115)</f>
        <v>41939</v>
      </c>
      <c r="N115" s="16">
        <v>41939</v>
      </c>
      <c r="O115" s="14"/>
      <c r="P115" s="16"/>
      <c r="Q115" s="44"/>
    </row>
    <row r="116" spans="1:17" ht="11.25">
      <c r="A116" s="73"/>
      <c r="B116" s="40" t="s">
        <v>85</v>
      </c>
      <c r="C116" s="70"/>
      <c r="D116" s="70"/>
      <c r="E116" s="24">
        <f>SUM(F116:G116)</f>
        <v>49340</v>
      </c>
      <c r="F116" s="24">
        <f>SUM(J115:L115)</f>
        <v>7401</v>
      </c>
      <c r="G116" s="24">
        <f>SUM(M115)</f>
        <v>41939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68"/>
    </row>
    <row r="117" spans="1:17" ht="11.25">
      <c r="A117" s="73"/>
      <c r="B117" s="3" t="s">
        <v>66</v>
      </c>
      <c r="C117" s="70"/>
      <c r="D117" s="70"/>
      <c r="E117" s="16">
        <f>SUM(F117:G117)</f>
        <v>0</v>
      </c>
      <c r="F117" s="16"/>
      <c r="G117" s="16"/>
      <c r="H117" s="70"/>
      <c r="I117" s="70"/>
      <c r="J117" s="70"/>
      <c r="K117" s="70"/>
      <c r="L117" s="70"/>
      <c r="M117" s="70"/>
      <c r="N117" s="70"/>
      <c r="O117" s="70"/>
      <c r="P117" s="70"/>
      <c r="Q117" s="68"/>
    </row>
    <row r="118" spans="1:17" ht="11.25">
      <c r="A118" s="73"/>
      <c r="B118" s="3" t="s">
        <v>24</v>
      </c>
      <c r="C118" s="70"/>
      <c r="D118" s="70"/>
      <c r="E118" s="16">
        <f>SUM(F118:G118)</f>
        <v>0</v>
      </c>
      <c r="F118" s="16"/>
      <c r="G118" s="16"/>
      <c r="H118" s="70"/>
      <c r="I118" s="70"/>
      <c r="J118" s="70"/>
      <c r="K118" s="70"/>
      <c r="L118" s="70"/>
      <c r="M118" s="70"/>
      <c r="N118" s="70"/>
      <c r="O118" s="70"/>
      <c r="P118" s="70"/>
      <c r="Q118" s="68"/>
    </row>
    <row r="119" spans="1:17" ht="11.25" customHeight="1">
      <c r="A119" s="74"/>
      <c r="B119" s="39" t="s">
        <v>86</v>
      </c>
      <c r="C119" s="71"/>
      <c r="D119" s="71"/>
      <c r="E119" s="16">
        <f>SUM(F119:G119)</f>
        <v>0</v>
      </c>
      <c r="F119" s="16"/>
      <c r="G119" s="16"/>
      <c r="H119" s="71"/>
      <c r="I119" s="71"/>
      <c r="J119" s="71"/>
      <c r="K119" s="71"/>
      <c r="L119" s="71"/>
      <c r="M119" s="71"/>
      <c r="N119" s="71"/>
      <c r="O119" s="71"/>
      <c r="P119" s="71"/>
      <c r="Q119" s="69"/>
    </row>
    <row r="120" spans="1:17" ht="11.25" customHeight="1">
      <c r="A120" s="72" t="s">
        <v>70</v>
      </c>
      <c r="B120" s="19" t="s">
        <v>7</v>
      </c>
      <c r="C120" s="75"/>
      <c r="D120" s="76"/>
      <c r="E120" s="77"/>
      <c r="F120" s="77"/>
      <c r="G120" s="77"/>
      <c r="H120" s="76"/>
      <c r="I120" s="76"/>
      <c r="J120" s="76"/>
      <c r="K120" s="76"/>
      <c r="L120" s="76"/>
      <c r="M120" s="76"/>
      <c r="N120" s="76"/>
      <c r="O120" s="76"/>
      <c r="P120" s="76"/>
      <c r="Q120" s="78"/>
    </row>
    <row r="121" spans="1:17" ht="11.25" customHeight="1">
      <c r="A121" s="73"/>
      <c r="B121" s="13" t="s">
        <v>20</v>
      </c>
      <c r="C121" s="79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80"/>
    </row>
    <row r="122" spans="1:17" ht="11.25" customHeight="1">
      <c r="A122" s="73"/>
      <c r="B122" s="13" t="s">
        <v>21</v>
      </c>
      <c r="C122" s="79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80"/>
    </row>
    <row r="123" spans="1:17" ht="11.25" customHeight="1">
      <c r="A123" s="73"/>
      <c r="B123" s="28" t="s">
        <v>22</v>
      </c>
      <c r="C123" s="79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80"/>
    </row>
    <row r="124" spans="1:17" ht="11.25" customHeight="1">
      <c r="A124" s="73"/>
      <c r="B124" s="14" t="s">
        <v>40</v>
      </c>
      <c r="C124" s="38">
        <v>71</v>
      </c>
      <c r="D124" s="15">
        <v>85395</v>
      </c>
      <c r="E124" s="21">
        <f>SUM(F124:G124)</f>
        <v>89184</v>
      </c>
      <c r="F124" s="22">
        <v>4486</v>
      </c>
      <c r="G124" s="22">
        <v>84698</v>
      </c>
      <c r="H124" s="22">
        <f>SUM(I124,M124)</f>
        <v>82398</v>
      </c>
      <c r="I124" s="26">
        <f>SUM(J124:L124)</f>
        <v>4146</v>
      </c>
      <c r="J124" s="16"/>
      <c r="K124" s="22"/>
      <c r="L124" s="22">
        <v>4146</v>
      </c>
      <c r="M124" s="36">
        <f>SUM(N124:Q124)</f>
        <v>78252</v>
      </c>
      <c r="N124" s="16">
        <v>78252</v>
      </c>
      <c r="O124" s="37"/>
      <c r="P124" s="22"/>
      <c r="Q124" s="45"/>
    </row>
    <row r="125" spans="1:17" ht="11.25" customHeight="1">
      <c r="A125" s="73"/>
      <c r="B125" s="40" t="s">
        <v>85</v>
      </c>
      <c r="C125" s="70"/>
      <c r="D125" s="117"/>
      <c r="E125" s="16">
        <f>SUM(F125:G125)</f>
        <v>82398</v>
      </c>
      <c r="F125" s="24">
        <f>SUM(J124:L124)</f>
        <v>4146</v>
      </c>
      <c r="G125" s="16">
        <f>SUM(M124)</f>
        <v>78252</v>
      </c>
      <c r="H125" s="70"/>
      <c r="I125" s="117"/>
      <c r="J125" s="70"/>
      <c r="K125" s="123"/>
      <c r="L125" s="118"/>
      <c r="M125" s="70"/>
      <c r="N125" s="70"/>
      <c r="O125" s="70"/>
      <c r="P125" s="70"/>
      <c r="Q125" s="68"/>
    </row>
    <row r="126" spans="1:17" ht="11.25" customHeight="1">
      <c r="A126" s="73"/>
      <c r="B126" s="3" t="s">
        <v>66</v>
      </c>
      <c r="C126" s="70"/>
      <c r="D126" s="70"/>
      <c r="E126" s="16">
        <f>SUM(F126:G126)</f>
        <v>0</v>
      </c>
      <c r="F126" s="16"/>
      <c r="G126" s="16"/>
      <c r="H126" s="70"/>
      <c r="I126" s="70"/>
      <c r="J126" s="70"/>
      <c r="K126" s="124"/>
      <c r="L126" s="119"/>
      <c r="M126" s="70"/>
      <c r="N126" s="70"/>
      <c r="O126" s="70"/>
      <c r="P126" s="70"/>
      <c r="Q126" s="68"/>
    </row>
    <row r="127" spans="1:17" ht="11.25" customHeight="1">
      <c r="A127" s="73"/>
      <c r="B127" s="3" t="s">
        <v>24</v>
      </c>
      <c r="C127" s="70"/>
      <c r="D127" s="70"/>
      <c r="E127" s="16">
        <f>SUM(F127:G127)</f>
        <v>0</v>
      </c>
      <c r="F127" s="16"/>
      <c r="G127" s="16"/>
      <c r="H127" s="70"/>
      <c r="I127" s="70"/>
      <c r="J127" s="70"/>
      <c r="K127" s="124"/>
      <c r="L127" s="119"/>
      <c r="M127" s="70"/>
      <c r="N127" s="70"/>
      <c r="O127" s="70"/>
      <c r="P127" s="70"/>
      <c r="Q127" s="68"/>
    </row>
    <row r="128" spans="1:17" ht="11.25" customHeight="1">
      <c r="A128" s="74"/>
      <c r="B128" s="39" t="s">
        <v>86</v>
      </c>
      <c r="C128" s="71"/>
      <c r="D128" s="71"/>
      <c r="E128" s="16">
        <f>SUM(F128:G128)</f>
        <v>0</v>
      </c>
      <c r="F128" s="16"/>
      <c r="G128" s="16"/>
      <c r="H128" s="71"/>
      <c r="I128" s="71"/>
      <c r="J128" s="71"/>
      <c r="K128" s="125"/>
      <c r="L128" s="120"/>
      <c r="M128" s="71"/>
      <c r="N128" s="71"/>
      <c r="O128" s="71"/>
      <c r="P128" s="71"/>
      <c r="Q128" s="69"/>
    </row>
    <row r="129" spans="1:17" s="29" customFormat="1" ht="27" customHeight="1" thickBot="1">
      <c r="A129" s="81" t="s">
        <v>45</v>
      </c>
      <c r="B129" s="82"/>
      <c r="C129" s="121" t="s">
        <v>27</v>
      </c>
      <c r="D129" s="122"/>
      <c r="E129" s="46">
        <f aca="true" t="shared" si="2" ref="E129:Q129">SUM(E74,E10)</f>
        <v>5487035</v>
      </c>
      <c r="F129" s="46">
        <f t="shared" si="2"/>
        <v>1595328</v>
      </c>
      <c r="G129" s="46">
        <f t="shared" si="2"/>
        <v>3857800</v>
      </c>
      <c r="H129" s="46">
        <f t="shared" si="2"/>
        <v>3620429</v>
      </c>
      <c r="I129" s="46">
        <f t="shared" si="2"/>
        <v>1015340</v>
      </c>
      <c r="J129" s="46">
        <f t="shared" si="2"/>
        <v>0</v>
      </c>
      <c r="K129" s="46">
        <f t="shared" si="2"/>
        <v>0</v>
      </c>
      <c r="L129" s="46">
        <f t="shared" si="2"/>
        <v>1015340</v>
      </c>
      <c r="M129" s="46">
        <f t="shared" si="2"/>
        <v>2605089</v>
      </c>
      <c r="N129" s="46">
        <f t="shared" si="2"/>
        <v>359195</v>
      </c>
      <c r="O129" s="46">
        <f t="shared" si="2"/>
        <v>0</v>
      </c>
      <c r="P129" s="46">
        <f t="shared" si="2"/>
        <v>0</v>
      </c>
      <c r="Q129" s="47">
        <f t="shared" si="2"/>
        <v>2245894</v>
      </c>
    </row>
    <row r="133" spans="6:13" ht="11.25">
      <c r="F133" s="61"/>
      <c r="G133" s="63"/>
      <c r="H133" s="61"/>
      <c r="I133" s="60"/>
      <c r="K133" s="62"/>
      <c r="M133" s="60"/>
    </row>
    <row r="134" spans="8:11" ht="11.25">
      <c r="H134" s="61"/>
      <c r="I134" s="60"/>
      <c r="K134" s="60"/>
    </row>
  </sheetData>
  <mergeCells count="205">
    <mergeCell ref="N107:N110"/>
    <mergeCell ref="O107:O110"/>
    <mergeCell ref="P107:P110"/>
    <mergeCell ref="Q107:Q110"/>
    <mergeCell ref="A102:A110"/>
    <mergeCell ref="C102:Q105"/>
    <mergeCell ref="C107:C110"/>
    <mergeCell ref="D107:D110"/>
    <mergeCell ref="H107:H110"/>
    <mergeCell ref="I107:I110"/>
    <mergeCell ref="J107:J110"/>
    <mergeCell ref="K107:K110"/>
    <mergeCell ref="L107:L110"/>
    <mergeCell ref="M107:M110"/>
    <mergeCell ref="C129:D129"/>
    <mergeCell ref="O125:O128"/>
    <mergeCell ref="P125:P128"/>
    <mergeCell ref="Q125:Q128"/>
    <mergeCell ref="K125:K128"/>
    <mergeCell ref="A120:A128"/>
    <mergeCell ref="C120:Q123"/>
    <mergeCell ref="C125:C128"/>
    <mergeCell ref="D125:D128"/>
    <mergeCell ref="H125:H128"/>
    <mergeCell ref="I125:I128"/>
    <mergeCell ref="J125:J128"/>
    <mergeCell ref="L125:L128"/>
    <mergeCell ref="M125:M128"/>
    <mergeCell ref="N125:N128"/>
    <mergeCell ref="C80:C83"/>
    <mergeCell ref="K80:K83"/>
    <mergeCell ref="J80:J83"/>
    <mergeCell ref="I80:I83"/>
    <mergeCell ref="H80:H83"/>
    <mergeCell ref="D80:D83"/>
    <mergeCell ref="M89:M92"/>
    <mergeCell ref="H89:H92"/>
    <mergeCell ref="P80:P83"/>
    <mergeCell ref="O80:O83"/>
    <mergeCell ref="N80:N83"/>
    <mergeCell ref="M80:M83"/>
    <mergeCell ref="L80:L83"/>
    <mergeCell ref="J89:J92"/>
    <mergeCell ref="K89:K92"/>
    <mergeCell ref="N89:N92"/>
    <mergeCell ref="Q34:Q37"/>
    <mergeCell ref="A1:Q1"/>
    <mergeCell ref="N25:N28"/>
    <mergeCell ref="O25:O28"/>
    <mergeCell ref="P25:P28"/>
    <mergeCell ref="N34:N37"/>
    <mergeCell ref="O34:O37"/>
    <mergeCell ref="P34:P37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M25:M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M7:M8"/>
    <mergeCell ref="C3:C8"/>
    <mergeCell ref="D3:D8"/>
    <mergeCell ref="E3:E8"/>
    <mergeCell ref="F3:G3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11:A19"/>
    <mergeCell ref="A20:A28"/>
    <mergeCell ref="A29:A37"/>
    <mergeCell ref="C29:Q32"/>
    <mergeCell ref="C34:C37"/>
    <mergeCell ref="D34:D37"/>
    <mergeCell ref="H34:H37"/>
    <mergeCell ref="I34:I37"/>
    <mergeCell ref="J34:J37"/>
    <mergeCell ref="K34:K37"/>
    <mergeCell ref="L34:L37"/>
    <mergeCell ref="M34:M37"/>
    <mergeCell ref="Q43:Q46"/>
    <mergeCell ref="A38:A46"/>
    <mergeCell ref="C38:Q41"/>
    <mergeCell ref="C43:C46"/>
    <mergeCell ref="D43:D46"/>
    <mergeCell ref="H43:H46"/>
    <mergeCell ref="I43:I46"/>
    <mergeCell ref="J43:J46"/>
    <mergeCell ref="K43:K46"/>
    <mergeCell ref="L43:L46"/>
    <mergeCell ref="A65:A73"/>
    <mergeCell ref="N43:N46"/>
    <mergeCell ref="O43:O46"/>
    <mergeCell ref="P43:P46"/>
    <mergeCell ref="M43:M46"/>
    <mergeCell ref="M52:M55"/>
    <mergeCell ref="N52:N55"/>
    <mergeCell ref="O52:O55"/>
    <mergeCell ref="P52:P55"/>
    <mergeCell ref="L52:L55"/>
    <mergeCell ref="A75:A83"/>
    <mergeCell ref="A47:A55"/>
    <mergeCell ref="C47:Q50"/>
    <mergeCell ref="C52:C55"/>
    <mergeCell ref="D52:D55"/>
    <mergeCell ref="H52:H55"/>
    <mergeCell ref="I52:I55"/>
    <mergeCell ref="J52:J55"/>
    <mergeCell ref="K52:K55"/>
    <mergeCell ref="C75:Q78"/>
    <mergeCell ref="Q52:Q55"/>
    <mergeCell ref="A56:A64"/>
    <mergeCell ref="C56:Q59"/>
    <mergeCell ref="C61:C64"/>
    <mergeCell ref="D61:D64"/>
    <mergeCell ref="H61:H64"/>
    <mergeCell ref="I61:I64"/>
    <mergeCell ref="J61:J64"/>
    <mergeCell ref="K61:K64"/>
    <mergeCell ref="N61:N64"/>
    <mergeCell ref="C74:D74"/>
    <mergeCell ref="O61:O64"/>
    <mergeCell ref="P61:P64"/>
    <mergeCell ref="I70:I73"/>
    <mergeCell ref="J70:J73"/>
    <mergeCell ref="K70:K73"/>
    <mergeCell ref="L70:L73"/>
    <mergeCell ref="L61:L64"/>
    <mergeCell ref="N70:N73"/>
    <mergeCell ref="Q61:Q64"/>
    <mergeCell ref="M61:M64"/>
    <mergeCell ref="O70:O73"/>
    <mergeCell ref="P70:P73"/>
    <mergeCell ref="C65:Q68"/>
    <mergeCell ref="C70:C73"/>
    <mergeCell ref="D70:D73"/>
    <mergeCell ref="H70:H73"/>
    <mergeCell ref="Q70:Q73"/>
    <mergeCell ref="M70:M73"/>
    <mergeCell ref="Q80:Q83"/>
    <mergeCell ref="A84:A92"/>
    <mergeCell ref="O89:O92"/>
    <mergeCell ref="P89:P92"/>
    <mergeCell ref="Q89:Q92"/>
    <mergeCell ref="C84:Q87"/>
    <mergeCell ref="C89:C92"/>
    <mergeCell ref="D89:D92"/>
    <mergeCell ref="L89:L92"/>
    <mergeCell ref="I89:I92"/>
    <mergeCell ref="A129:B129"/>
    <mergeCell ref="A93:A101"/>
    <mergeCell ref="C93:Q96"/>
    <mergeCell ref="C98:C101"/>
    <mergeCell ref="D98:D101"/>
    <mergeCell ref="H98:H101"/>
    <mergeCell ref="I98:I101"/>
    <mergeCell ref="J98:J101"/>
    <mergeCell ref="K98:K101"/>
    <mergeCell ref="L98:L101"/>
    <mergeCell ref="M98:M101"/>
    <mergeCell ref="N98:N101"/>
    <mergeCell ref="O98:O101"/>
    <mergeCell ref="P98:P101"/>
    <mergeCell ref="Q98:Q101"/>
    <mergeCell ref="A111:A119"/>
    <mergeCell ref="C111:Q114"/>
    <mergeCell ref="C116:C119"/>
    <mergeCell ref="D116:D119"/>
    <mergeCell ref="H116:H119"/>
    <mergeCell ref="I116:I119"/>
    <mergeCell ref="J116:J119"/>
    <mergeCell ref="K116:K119"/>
    <mergeCell ref="L116:L119"/>
    <mergeCell ref="Q116:Q119"/>
    <mergeCell ref="M116:M119"/>
    <mergeCell ref="N116:N119"/>
    <mergeCell ref="O116:O119"/>
    <mergeCell ref="P116:P119"/>
  </mergeCells>
  <printOptions/>
  <pageMargins left="0.31496062992125984" right="0.1968503937007874" top="1.2598425196850394" bottom="0.6299212598425197" header="0.5905511811023623" footer="0.15748031496062992"/>
  <pageSetup fitToHeight="2" fitToWidth="1" horizontalDpi="300" verticalDpi="300" orientation="landscape" paperSize="9" scale="74" r:id="rId1"/>
  <headerFooter alignWithMargins="0">
    <oddHeader>&amp;R&amp;8Załącznik nr 3
do uchwały Rady Powiatu 
Nr VIII/48/2011</oddHeader>
  </headerFooter>
  <rowBreaks count="1" manualBreakCount="1">
    <brk id="7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Wasilewski</dc:creator>
  <cp:keywords/>
  <dc:description/>
  <cp:lastModifiedBy>Komputer</cp:lastModifiedBy>
  <cp:lastPrinted>2011-05-06T07:52:20Z</cp:lastPrinted>
  <dcterms:created xsi:type="dcterms:W3CDTF">1998-12-09T13:02:10Z</dcterms:created>
  <dcterms:modified xsi:type="dcterms:W3CDTF">2011-05-13T09:42:06Z</dcterms:modified>
  <cp:category/>
  <cp:version/>
  <cp:contentType/>
  <cp:contentStatus/>
</cp:coreProperties>
</file>