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2525" activeTab="0"/>
  </bookViews>
  <sheets>
    <sheet name="9" sheetId="1" r:id="rId1"/>
  </sheets>
  <definedNames>
    <definedName name="_xlnm.Print_Area" localSheetId="0">'9'!$A$1:$H$22</definedName>
  </definedNames>
  <calcPr fullCalcOnLoad="1"/>
</workbook>
</file>

<file path=xl/sharedStrings.xml><?xml version="1.0" encoding="utf-8"?>
<sst xmlns="http://schemas.openxmlformats.org/spreadsheetml/2006/main" count="25" uniqueCount="25">
  <si>
    <t>w złotych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</si>
  <si>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</si>
  <si>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</si>
  <si>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</si>
  <si>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</si>
  <si>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</si>
  <si>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</si>
  <si>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</si>
  <si>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</si>
  <si>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</si>
  <si>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</si>
  <si>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</si>
  <si>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t>Ogółem</t>
  </si>
  <si>
    <t>Edukacja kulturalna dzieci, młodzieży i dorosłych powiatu węgorzewskiego poprzez organizację imprez kulturalnych, w tym o zasięgu ogólnopolskim i międzynarodowym</t>
  </si>
  <si>
    <t>Realizacja zadań z zakresu sportów masowych wśród dzieci i dorosłych powiatu węgorzewskiego poprzez organizację imprez sportowo-rekreacyjnych, w tym o zasięgu ogólnopolskim i międzynarodowym</t>
  </si>
  <si>
    <t>Realizacja zadań z zakresu edukacji ekologicznej dzieci , młodzieży i dorosłych powiatu węgorzewskiego</t>
  </si>
  <si>
    <t>Dotacja na zarządzanie i administrowanie systemem drogowym  - Zarząd Dróg Powiatowych</t>
  </si>
  <si>
    <t>Liceum Ogólnokształcące dla Dorosłych Zakładu Doskonalenia Zawodowego w Białymstoku z siedzibą w Węgorzewie</t>
  </si>
  <si>
    <t>Stowarzyszenie Osób Niepełnosprawnych "EMPATIA""  - Warsztaty Terapii Zajęciowej</t>
  </si>
  <si>
    <t>Dotacja na dofinansowanie zakupu samochodu do przewozu osób niepełnosprawnych - uczestników Warsztatów Terapii Zajęciowej w Olszewie Węgorzewskim</t>
  </si>
  <si>
    <t xml:space="preserve">Realizacja nieodpłatnej pomocy prawnej </t>
  </si>
  <si>
    <t>Zestawienie planowanych kwot dotacji udzielanych z budżetu jst, realizowanych przez podmioty należące i nienależące do sektora finansów publicznych w 2024 r.</t>
  </si>
  <si>
    <t xml:space="preserve">Dotacja na dofinansowanie zadania pn. "Wykonanie prac budowlanych i konserwatorskich budynku zabytkowego - Kościoła Rzymskokatolickiego p.w. Św. Apostołów Piotra i Pawła w Węgorzewie" </t>
  </si>
  <si>
    <t xml:space="preserve">Dotacja na dofinansowanie zadania pn. "Remont dachu budynku Cerkwi Greckokatolickiej" </t>
  </si>
  <si>
    <t xml:space="preserve">Zał Nr 4 do                                                                                    Uchwały Nr  LXII/313/2024                                                                                    Rady Powiatu w Węgorzewie                                           z dnia 25.01.2024 r.            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</si>
</sst>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\+#,##0;\-#,##0"/>
    <numFmt numFmtId="189" formatCode="_-* #,##0.000\ _z_ł_-;\-* #,##0.000\ _z_ł_-;_-* &quot;-&quot;??\ _z_ł_-;_-@_-"/>
    <numFmt numFmtId="190" formatCode="_-* #,##0.0\ _z_ł_-;\-* #,##0.0\ _z_ł_-;_-* &quot;-&quot;??\ _z_ł_-;_-@_-"/>
    <numFmt numFmtId="191" formatCode="_-* #,##0\ _z_ł_-;\-* #,##0\ _z_ł_-;_-* &quot;-&quot;??\ _z_ł_-;_-@_-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4" fillId="20" borderId="10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4" fillId="20" borderId="15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 wrapText="1"/>
    </xf>
    <xf numFmtId="4" fontId="21" fillId="0" borderId="15" xfId="0" applyNumberFormat="1" applyFont="1" applyBorder="1" applyAlignment="1">
      <alignment/>
    </xf>
    <xf numFmtId="0" fontId="21" fillId="0" borderId="15" xfId="0" applyFont="1" applyBorder="1" applyAlignment="1">
      <alignment horizontal="left" wrapText="1"/>
    </xf>
    <xf numFmtId="0" fontId="24" fillId="0" borderId="19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4" fontId="21" fillId="0" borderId="15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vertical="center" wrapText="1"/>
    </xf>
    <xf numFmtId="0" fontId="21" fillId="0" borderId="15" xfId="52" applyFont="1" applyFill="1" applyBorder="1" applyAlignment="1">
      <alignment vertical="center" wrapText="1"/>
      <protection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" fontId="21" fillId="0" borderId="15" xfId="0" applyNumberFormat="1" applyFont="1" applyBorder="1" applyAlignment="1">
      <alignment vertical="center"/>
    </xf>
    <xf numFmtId="4" fontId="21" fillId="0" borderId="0" xfId="0" applyNumberFormat="1" applyFont="1" applyAlignment="1">
      <alignment/>
    </xf>
    <xf numFmtId="0" fontId="26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2013 Inwestycyj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J2" sqref="A1:IV16384"/>
    </sheetView>
  </sheetViews>
  <sheetFormatPr defaultColWidth="9.00390625" defaultRowHeight="12.75"/>
  <cols>
    <col min="1" max="1" width="5.25390625" style="1" customWidth="1"/>
    <col min="2" max="2" width="9.125" style="1" customWidth="1"/>
    <col min="3" max="3" width="11.00390625" style="1" customWidth="1"/>
    <col min="4" max="4" width="9.00390625" style="1" customWidth="1"/>
    <col min="5" max="5" width="43.875" style="2" customWidth="1"/>
    <col min="6" max="6" width="16.125" style="2" customWidth="1"/>
    <col min="7" max="7" width="15.125" style="2" customWidth="1"/>
    <col min="8" max="8" width="15.375" style="2" customWidth="1"/>
    <col min="9" max="16384" width="9.125" style="2" customWidth="1"/>
  </cols>
  <sheetData>
    <row r="1" spans="7:8" ht="52.5" customHeight="1">
      <c r="G1" s="3" t="s">
        <v>24</v>
      </c>
      <c r="H1" s="3"/>
    </row>
    <row r="2" spans="1:8" ht="58.5" customHeight="1">
      <c r="A2" s="4" t="s">
        <v>21</v>
      </c>
      <c r="B2" s="4"/>
      <c r="C2" s="4"/>
      <c r="D2" s="4"/>
      <c r="E2" s="4"/>
      <c r="F2" s="4"/>
      <c r="G2" s="4"/>
      <c r="H2" s="4"/>
    </row>
    <row r="3" spans="5:8" ht="12.75">
      <c r="E3" s="5"/>
      <c r="H3" s="6" t="s">
        <v>0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/>
      <c r="H4" s="10"/>
    </row>
    <row r="5" spans="1:8" ht="12.75">
      <c r="A5" s="11"/>
      <c r="B5" s="11"/>
      <c r="C5" s="11"/>
      <c r="D5" s="11"/>
      <c r="E5" s="12"/>
      <c r="F5" s="13" t="s">
        <v>7</v>
      </c>
      <c r="G5" s="13" t="s">
        <v>8</v>
      </c>
      <c r="H5" s="13" t="s">
        <v>9</v>
      </c>
    </row>
    <row r="6" spans="1:8" s="15" customFormat="1" ht="8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ht="12.75">
      <c r="A7" s="16" t="s">
        <v>10</v>
      </c>
      <c r="B7" s="17"/>
      <c r="C7" s="17"/>
      <c r="D7" s="17"/>
      <c r="E7" s="17"/>
      <c r="F7" s="17"/>
      <c r="G7" s="17"/>
      <c r="H7" s="18"/>
    </row>
    <row r="8" spans="1:8" ht="25.5">
      <c r="A8" s="19">
        <v>1</v>
      </c>
      <c r="B8" s="19">
        <v>600</v>
      </c>
      <c r="C8" s="19">
        <v>60014</v>
      </c>
      <c r="D8" s="19">
        <v>2650</v>
      </c>
      <c r="E8" s="20" t="s">
        <v>16</v>
      </c>
      <c r="F8" s="21">
        <f>372572.76</f>
        <v>372572.76</v>
      </c>
      <c r="G8" s="21"/>
      <c r="H8" s="21"/>
    </row>
    <row r="9" spans="1:8" ht="38.25">
      <c r="A9" s="19">
        <v>2</v>
      </c>
      <c r="B9" s="19">
        <v>801</v>
      </c>
      <c r="C9" s="19">
        <v>80120</v>
      </c>
      <c r="D9" s="19">
        <v>2540</v>
      </c>
      <c r="E9" s="20" t="s">
        <v>17</v>
      </c>
      <c r="F9" s="21"/>
      <c r="G9" s="21">
        <f>20000</f>
        <v>20000</v>
      </c>
      <c r="H9" s="21"/>
    </row>
    <row r="10" spans="1:8" ht="12.75" hidden="1">
      <c r="A10" s="19"/>
      <c r="B10" s="19"/>
      <c r="C10" s="19"/>
      <c r="D10" s="19"/>
      <c r="E10" s="22"/>
      <c r="F10" s="21"/>
      <c r="G10" s="21"/>
      <c r="H10" s="21"/>
    </row>
    <row r="11" spans="1:8" ht="12.75">
      <c r="A11" s="23" t="s">
        <v>11</v>
      </c>
      <c r="B11" s="24"/>
      <c r="C11" s="24"/>
      <c r="D11" s="24"/>
      <c r="E11" s="24"/>
      <c r="F11" s="24"/>
      <c r="G11" s="24"/>
      <c r="H11" s="25"/>
    </row>
    <row r="12" spans="1:8" ht="12.75">
      <c r="A12" s="19">
        <v>1</v>
      </c>
      <c r="B12" s="19">
        <v>755</v>
      </c>
      <c r="C12" s="19">
        <v>75515</v>
      </c>
      <c r="D12" s="19">
        <v>2360</v>
      </c>
      <c r="E12" s="20" t="s">
        <v>20</v>
      </c>
      <c r="F12" s="26"/>
      <c r="G12" s="27">
        <v>68245.32</v>
      </c>
      <c r="H12" s="26"/>
    </row>
    <row r="13" spans="1:8" ht="12.75" hidden="1">
      <c r="A13" s="19"/>
      <c r="B13" s="19"/>
      <c r="C13" s="19"/>
      <c r="D13" s="19"/>
      <c r="E13" s="28"/>
      <c r="F13" s="26"/>
      <c r="G13" s="27"/>
      <c r="H13" s="27"/>
    </row>
    <row r="14" spans="1:8" ht="25.5">
      <c r="A14" s="19">
        <v>2</v>
      </c>
      <c r="B14" s="19">
        <v>853</v>
      </c>
      <c r="C14" s="19">
        <v>85311</v>
      </c>
      <c r="D14" s="19">
        <v>2580</v>
      </c>
      <c r="E14" s="29" t="s">
        <v>18</v>
      </c>
      <c r="F14" s="21"/>
      <c r="G14" s="21">
        <f>121707+266.66+9066.34</f>
        <v>131040</v>
      </c>
      <c r="H14" s="21"/>
    </row>
    <row r="15" spans="1:8" ht="51">
      <c r="A15" s="19">
        <v>3</v>
      </c>
      <c r="B15" s="19">
        <v>853</v>
      </c>
      <c r="C15" s="19">
        <v>85311</v>
      </c>
      <c r="D15" s="19">
        <v>6230</v>
      </c>
      <c r="E15" s="30" t="s">
        <v>19</v>
      </c>
      <c r="F15" s="21"/>
      <c r="G15" s="21"/>
      <c r="H15" s="21">
        <f>25000</f>
        <v>25000</v>
      </c>
    </row>
    <row r="16" spans="1:8" ht="25.5">
      <c r="A16" s="19">
        <v>4</v>
      </c>
      <c r="B16" s="19">
        <v>900</v>
      </c>
      <c r="C16" s="19">
        <v>90019</v>
      </c>
      <c r="D16" s="19">
        <v>2360</v>
      </c>
      <c r="E16" s="29" t="s">
        <v>15</v>
      </c>
      <c r="F16" s="21"/>
      <c r="G16" s="21"/>
      <c r="H16" s="21">
        <f>1500</f>
        <v>1500</v>
      </c>
    </row>
    <row r="17" spans="1:8" ht="51">
      <c r="A17" s="19">
        <v>5</v>
      </c>
      <c r="B17" s="19">
        <v>921</v>
      </c>
      <c r="C17" s="19">
        <v>92105</v>
      </c>
      <c r="D17" s="19">
        <v>2360</v>
      </c>
      <c r="E17" s="20" t="s">
        <v>13</v>
      </c>
      <c r="F17" s="21"/>
      <c r="G17" s="21"/>
      <c r="H17" s="21">
        <f>50000</f>
        <v>50000</v>
      </c>
    </row>
    <row r="18" spans="1:8" ht="51">
      <c r="A18" s="19">
        <v>6</v>
      </c>
      <c r="B18" s="19">
        <v>921</v>
      </c>
      <c r="C18" s="19">
        <v>92120</v>
      </c>
      <c r="D18" s="19">
        <v>6570</v>
      </c>
      <c r="E18" s="20" t="s">
        <v>22</v>
      </c>
      <c r="F18" s="21"/>
      <c r="G18" s="21"/>
      <c r="H18" s="21">
        <f>980000</f>
        <v>980000</v>
      </c>
    </row>
    <row r="19" spans="1:8" ht="25.5">
      <c r="A19" s="19">
        <v>7</v>
      </c>
      <c r="B19" s="19">
        <v>921</v>
      </c>
      <c r="C19" s="19">
        <v>92120</v>
      </c>
      <c r="D19" s="19">
        <v>6570</v>
      </c>
      <c r="E19" s="20" t="s">
        <v>23</v>
      </c>
      <c r="F19" s="21"/>
      <c r="G19" s="21"/>
      <c r="H19" s="21">
        <v>608127.23</v>
      </c>
    </row>
    <row r="20" spans="1:8" ht="63" customHeight="1">
      <c r="A20" s="19">
        <v>8</v>
      </c>
      <c r="B20" s="19">
        <v>926</v>
      </c>
      <c r="C20" s="19">
        <v>92605</v>
      </c>
      <c r="D20" s="19">
        <v>2360</v>
      </c>
      <c r="E20" s="20" t="s">
        <v>14</v>
      </c>
      <c r="F20" s="21"/>
      <c r="G20" s="21"/>
      <c r="H20" s="21">
        <f>20000</f>
        <v>20000</v>
      </c>
    </row>
    <row r="21" spans="1:8" ht="12.75" hidden="1">
      <c r="A21" s="31"/>
      <c r="B21" s="31"/>
      <c r="C21" s="31"/>
      <c r="D21" s="31"/>
      <c r="E21" s="32"/>
      <c r="F21" s="32"/>
      <c r="G21" s="32"/>
      <c r="H21" s="32"/>
    </row>
    <row r="22" spans="1:8" ht="12.75">
      <c r="A22" s="33" t="s">
        <v>12</v>
      </c>
      <c r="B22" s="34"/>
      <c r="C22" s="34"/>
      <c r="D22" s="34"/>
      <c r="E22" s="35"/>
      <c r="F22" s="36">
        <f>F8</f>
        <v>372572.76</v>
      </c>
      <c r="G22" s="36">
        <f>SUM(G12:G20)+G9</f>
        <v>219285.32</v>
      </c>
      <c r="H22" s="36">
        <f>SUM(H12:H20)</f>
        <v>1684627.23</v>
      </c>
    </row>
    <row r="23" ht="12.75">
      <c r="H23" s="37"/>
    </row>
    <row r="24" ht="12.75">
      <c r="H24" s="37"/>
    </row>
    <row r="25" spans="1:8" ht="12.75">
      <c r="A25" s="38"/>
      <c r="H25" s="37"/>
    </row>
    <row r="27" ht="12.75">
      <c r="H27" s="37"/>
    </row>
    <row r="28" ht="12.75">
      <c r="H28" s="37"/>
    </row>
  </sheetData>
  <sheetProtection/>
  <mergeCells count="11">
    <mergeCell ref="A2:H2"/>
    <mergeCell ref="G1:H1"/>
    <mergeCell ref="A22:E22"/>
    <mergeCell ref="F4:H4"/>
    <mergeCell ref="E4:E5"/>
    <mergeCell ref="D4:D5"/>
    <mergeCell ref="C4:C5"/>
    <mergeCell ref="B4:B5"/>
    <mergeCell ref="A4:A5"/>
    <mergeCell ref="A7:H7"/>
    <mergeCell ref="A11:H11"/>
  </mergeCells>
  <printOptions horizontalCentered="1"/>
  <pageMargins left="0.7874015748031497" right="0.7874015748031497" top="0.984251968503937" bottom="0.984251968503937" header="0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Katarzyna Atkielska</cp:lastModifiedBy>
  <cp:lastPrinted>2024-01-26T10:21:46Z</cp:lastPrinted>
  <dcterms:created xsi:type="dcterms:W3CDTF">2013-05-20T08:39:18Z</dcterms:created>
  <dcterms:modified xsi:type="dcterms:W3CDTF">2024-01-26T10:21:56Z</dcterms:modified>
  <cp:category/>
  <cp:version/>
  <cp:contentType/>
  <cp:contentStatus/>
</cp:coreProperties>
</file>