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</sheets>
  <definedNames>
    <definedName name="_xlnm.Print_Area" localSheetId="0">'9'!$A$1:$H$23</definedName>
  </definedNames>
  <calcPr fullCalcOnLoad="1"/>
</workbook>
</file>

<file path=xl/sharedStrings.xml><?xml version="1.0" encoding="utf-8"?>
<sst xmlns="http://schemas.openxmlformats.org/spreadsheetml/2006/main" count="28" uniqueCount="28">
  <si>
    <t>w złotych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</si>
  <si>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</si>
  <si>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</si>
  <si>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</si>
  <si>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</si>
  <si>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</si>
  <si>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</si>
  <si>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</si>
  <si>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</si>
  <si>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</si>
  <si>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</si>
  <si>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</si>
  <si>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t>Ogółem</t>
  </si>
  <si>
    <t>Edukacja kulturalna dzieci, młodzieży i dorosłych powiatu węgorzewskiego poprzez organizację imprez kulturalnych, w tym o zasięgu ogólnopolskim i międzynarodowym</t>
  </si>
  <si>
    <t>Realizacja zadań z zakresu sportów masowych wśród dzieci i dorosłych powiatu węgorzewskiego poprzez organizację imprez sportowo-rekreacyjnych, w tym o zasięgu ogólnopolskim i międzynarodowym</t>
  </si>
  <si>
    <t>Realizacja zadań z zakresu edukacji ekologicznej dzieci , młodzieży i dorosłych powiatu węgorzewskiego</t>
  </si>
  <si>
    <t>Dotacja na zarządzanie i administrowanie systemem drogowym  - Zarząd Dróg Powiatowych</t>
  </si>
  <si>
    <t>Dofinansowanie kosztów organizacji konferencji pn. "Kształtowanie oferty turystycznej regionu Warmii i Mazur"</t>
  </si>
  <si>
    <t>Liceum Ogólnokształcące dla Dorosłych Zakładu Doskonalenia Zawodowego w Białymstoku z siedzibą w Węgorzewie</t>
  </si>
  <si>
    <t>Dofinansowanie funkcjonowania biura w Brukseli prowadzonego przez Urząd Marszałakowski</t>
  </si>
  <si>
    <t>Stowarzyszenie Osób Niepełnosprawnych "EMPATIA""  - Warsztaty Terapii Zajęciowej</t>
  </si>
  <si>
    <t>Dotacja na dofinansowanie zakupu samochodu do przewozu osób niepełnosprawnych - uczestników Warsztatów Terapii Zajęciowej w Olszewie Węgorzewskim</t>
  </si>
  <si>
    <t>Dofinansowanie kosztów utrzymania pomieszczeń zwiazanych z realizacją nieodpłatnej pomocy prawnej (Gmina Budry i Gmina Pozezdrze)</t>
  </si>
  <si>
    <t xml:space="preserve">Realizacja nieodpłatnej pomocy prawnej </t>
  </si>
  <si>
    <t xml:space="preserve">Zakup środków do ochrony osobistej oraz środków do dezynfekcji  związanych ze zwalczaniem skutków choroby zakaźnej wywołanej wirusem SARS-CoV-2, zwanej „COVID-19” tj.  </t>
  </si>
  <si>
    <t>Zestawienie planowanych kwot dotacji udzielanych z budżetu jst, realizowanych przez podmioty należące i nienależące do sektora finansów publicznych w 2022 r.</t>
  </si>
  <si>
    <t>Dofinansowanie zakupu sprzętu medycznego na potrzeby Mazurskiego Centrum Zdrowia Szpital Powiatowy w Węgorzewie</t>
  </si>
  <si>
    <t xml:space="preserve">Zał Nr 6 do                                                                                    Uchwały Nr XLVII/226/2022                                                                                  Rady Powiatu w Węgorzewie                                           z dnia  27.10.2022           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</si>
</sst>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10" xfId="52" applyFont="1" applyFill="1" applyBorder="1" applyAlignment="1">
      <alignment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wrapText="1"/>
    </xf>
    <xf numFmtId="0" fontId="22" fillId="20" borderId="12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0" fillId="0" borderId="11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13 Inwestycyj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5.25390625" style="1" customWidth="1"/>
    <col min="2" max="2" width="9.125" style="1" customWidth="1"/>
    <col min="3" max="4" width="11.00390625" style="1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7:8" ht="52.5" customHeight="1">
      <c r="G1" s="35" t="s">
        <v>27</v>
      </c>
      <c r="H1" s="35"/>
    </row>
    <row r="2" spans="1:6" ht="59.25" customHeight="1">
      <c r="A2" s="36" t="s">
        <v>25</v>
      </c>
      <c r="B2" s="36"/>
      <c r="C2" s="36"/>
      <c r="D2" s="36"/>
      <c r="E2" s="36"/>
      <c r="F2" s="36"/>
    </row>
    <row r="3" spans="5:8" ht="12.75">
      <c r="E3" s="2"/>
      <c r="H3" s="3" t="s">
        <v>0</v>
      </c>
    </row>
    <row r="4" spans="1:8" ht="12.75">
      <c r="A4" s="27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40" t="s">
        <v>6</v>
      </c>
      <c r="G4" s="41"/>
      <c r="H4" s="42"/>
    </row>
    <row r="5" spans="1:8" ht="12.75">
      <c r="A5" s="28"/>
      <c r="B5" s="28"/>
      <c r="C5" s="28"/>
      <c r="D5" s="28"/>
      <c r="E5" s="43"/>
      <c r="F5" s="4" t="s">
        <v>7</v>
      </c>
      <c r="G5" s="4" t="s">
        <v>8</v>
      </c>
      <c r="H5" s="4" t="s">
        <v>9</v>
      </c>
    </row>
    <row r="6" spans="1:8" s="6" customFormat="1" ht="8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12.75">
      <c r="A7" s="29" t="s">
        <v>10</v>
      </c>
      <c r="B7" s="30"/>
      <c r="C7" s="30"/>
      <c r="D7" s="30"/>
      <c r="E7" s="30"/>
      <c r="F7" s="30"/>
      <c r="G7" s="30"/>
      <c r="H7" s="31"/>
    </row>
    <row r="8" spans="1:8" ht="28.5" customHeight="1">
      <c r="A8" s="12">
        <v>1</v>
      </c>
      <c r="B8" s="12">
        <v>600</v>
      </c>
      <c r="C8" s="12">
        <v>60014</v>
      </c>
      <c r="D8" s="12">
        <v>2650</v>
      </c>
      <c r="E8" s="13" t="s">
        <v>16</v>
      </c>
      <c r="F8" s="23">
        <f>272503.44</f>
        <v>272503.44</v>
      </c>
      <c r="G8" s="23"/>
      <c r="H8" s="23"/>
    </row>
    <row r="9" spans="1:8" ht="30" customHeight="1" hidden="1">
      <c r="A9" s="12"/>
      <c r="B9" s="12">
        <v>750</v>
      </c>
      <c r="C9" s="12">
        <v>75058</v>
      </c>
      <c r="D9" s="12">
        <v>2710</v>
      </c>
      <c r="E9" s="13" t="s">
        <v>19</v>
      </c>
      <c r="F9" s="23"/>
      <c r="G9" s="23"/>
      <c r="H9" s="23"/>
    </row>
    <row r="10" spans="1:8" ht="37.5" customHeight="1" hidden="1">
      <c r="A10" s="12"/>
      <c r="B10" s="12">
        <v>750</v>
      </c>
      <c r="C10" s="12">
        <v>75075</v>
      </c>
      <c r="D10" s="12">
        <v>2710</v>
      </c>
      <c r="E10" s="13" t="s">
        <v>17</v>
      </c>
      <c r="F10" s="23"/>
      <c r="G10" s="23"/>
      <c r="H10" s="23"/>
    </row>
    <row r="11" spans="1:8" ht="37.5" customHeight="1" hidden="1">
      <c r="A11" s="12"/>
      <c r="B11" s="12">
        <v>750</v>
      </c>
      <c r="C11" s="12">
        <v>75095</v>
      </c>
      <c r="D11" s="12">
        <v>2310</v>
      </c>
      <c r="E11" s="13" t="s">
        <v>22</v>
      </c>
      <c r="F11" s="23"/>
      <c r="G11" s="23"/>
      <c r="H11" s="23"/>
    </row>
    <row r="12" spans="1:8" ht="39" customHeight="1">
      <c r="A12" s="12">
        <v>2</v>
      </c>
      <c r="B12" s="12">
        <v>801</v>
      </c>
      <c r="C12" s="12">
        <v>80120</v>
      </c>
      <c r="D12" s="12">
        <v>2540</v>
      </c>
      <c r="E12" s="13" t="s">
        <v>18</v>
      </c>
      <c r="F12" s="23"/>
      <c r="G12" s="23">
        <f>52440</f>
        <v>52440</v>
      </c>
      <c r="H12" s="23"/>
    </row>
    <row r="13" spans="1:8" ht="44.25" customHeight="1">
      <c r="A13" s="12">
        <v>3</v>
      </c>
      <c r="B13" s="12">
        <v>851</v>
      </c>
      <c r="C13" s="12">
        <v>85111</v>
      </c>
      <c r="D13" s="24">
        <v>6220</v>
      </c>
      <c r="E13" s="25" t="s">
        <v>26</v>
      </c>
      <c r="F13" s="23"/>
      <c r="G13" s="23"/>
      <c r="H13" s="23">
        <f>20000</f>
        <v>20000</v>
      </c>
    </row>
    <row r="14" spans="1:8" ht="15" customHeight="1">
      <c r="A14" s="32" t="s">
        <v>11</v>
      </c>
      <c r="B14" s="33"/>
      <c r="C14" s="33"/>
      <c r="D14" s="33"/>
      <c r="E14" s="33"/>
      <c r="F14" s="33"/>
      <c r="G14" s="33"/>
      <c r="H14" s="34"/>
    </row>
    <row r="15" spans="1:8" s="14" customFormat="1" ht="15" customHeight="1">
      <c r="A15" s="16">
        <v>1</v>
      </c>
      <c r="B15" s="16">
        <v>755</v>
      </c>
      <c r="C15" s="16">
        <v>75515</v>
      </c>
      <c r="D15" s="16">
        <v>2360</v>
      </c>
      <c r="E15" s="13" t="s">
        <v>23</v>
      </c>
      <c r="F15" s="15"/>
      <c r="G15" s="17">
        <f>64020</f>
        <v>64020</v>
      </c>
      <c r="H15" s="15"/>
    </row>
    <row r="16" spans="1:8" s="14" customFormat="1" ht="54" customHeight="1" hidden="1">
      <c r="A16" s="16"/>
      <c r="B16" s="16">
        <v>851</v>
      </c>
      <c r="C16" s="16">
        <v>85111</v>
      </c>
      <c r="D16" s="16">
        <v>2800</v>
      </c>
      <c r="E16" s="26" t="s">
        <v>24</v>
      </c>
      <c r="F16" s="15"/>
      <c r="G16" s="17"/>
      <c r="H16" s="17"/>
    </row>
    <row r="17" spans="1:8" s="7" customFormat="1" ht="25.5">
      <c r="A17" s="20">
        <v>2</v>
      </c>
      <c r="B17" s="20">
        <v>853</v>
      </c>
      <c r="C17" s="20">
        <v>85311</v>
      </c>
      <c r="D17" s="20">
        <v>2580</v>
      </c>
      <c r="E17" s="21" t="s">
        <v>20</v>
      </c>
      <c r="F17" s="22"/>
      <c r="G17" s="22">
        <f>89040+4667+7000</f>
        <v>100707</v>
      </c>
      <c r="H17" s="22"/>
    </row>
    <row r="18" spans="1:8" s="7" customFormat="1" ht="51" hidden="1">
      <c r="A18" s="20">
        <v>2</v>
      </c>
      <c r="B18" s="20">
        <v>853</v>
      </c>
      <c r="C18" s="20">
        <v>85311</v>
      </c>
      <c r="D18" s="20">
        <v>6230</v>
      </c>
      <c r="E18" s="11" t="s">
        <v>21</v>
      </c>
      <c r="F18" s="22"/>
      <c r="G18" s="22"/>
      <c r="H18" s="22"/>
    </row>
    <row r="19" spans="1:8" s="7" customFormat="1" ht="38.25">
      <c r="A19" s="20">
        <v>3</v>
      </c>
      <c r="B19" s="20">
        <v>900</v>
      </c>
      <c r="C19" s="20">
        <v>90019</v>
      </c>
      <c r="D19" s="20">
        <v>2360</v>
      </c>
      <c r="E19" s="21" t="s">
        <v>15</v>
      </c>
      <c r="F19" s="22"/>
      <c r="G19" s="22"/>
      <c r="H19" s="22">
        <f>1500</f>
        <v>1500</v>
      </c>
    </row>
    <row r="20" spans="1:8" s="7" customFormat="1" ht="51">
      <c r="A20" s="20">
        <v>4</v>
      </c>
      <c r="B20" s="20">
        <v>921</v>
      </c>
      <c r="C20" s="20">
        <v>92105</v>
      </c>
      <c r="D20" s="20">
        <v>2360</v>
      </c>
      <c r="E20" s="13" t="s">
        <v>13</v>
      </c>
      <c r="F20" s="22"/>
      <c r="G20" s="22"/>
      <c r="H20" s="22">
        <f>30000+479</f>
        <v>30479</v>
      </c>
    </row>
    <row r="21" spans="1:8" s="7" customFormat="1" ht="63.75">
      <c r="A21" s="20">
        <v>5</v>
      </c>
      <c r="B21" s="20">
        <v>926</v>
      </c>
      <c r="C21" s="20">
        <v>92605</v>
      </c>
      <c r="D21" s="20">
        <v>2360</v>
      </c>
      <c r="E21" s="13" t="s">
        <v>14</v>
      </c>
      <c r="F21" s="22"/>
      <c r="G21" s="22"/>
      <c r="H21" s="22">
        <f>20000-479</f>
        <v>19521</v>
      </c>
    </row>
    <row r="22" spans="1:8" s="7" customFormat="1" ht="12.75" hidden="1">
      <c r="A22" s="18"/>
      <c r="B22" s="18"/>
      <c r="C22" s="18"/>
      <c r="D22" s="18"/>
      <c r="E22" s="19"/>
      <c r="F22" s="19"/>
      <c r="G22" s="19"/>
      <c r="H22" s="19"/>
    </row>
    <row r="23" spans="1:8" ht="12.75">
      <c r="A23" s="37" t="s">
        <v>12</v>
      </c>
      <c r="B23" s="38"/>
      <c r="C23" s="38"/>
      <c r="D23" s="38"/>
      <c r="E23" s="39"/>
      <c r="F23" s="8">
        <f>F8+F9+F10+F12+F13+F17+F19+F20+F21+F11+F15+F16</f>
        <v>272503.44</v>
      </c>
      <c r="G23" s="8">
        <f>G8+G9+G10+G12+G13+G17+G19+G20+G21+G11+G15+G16</f>
        <v>217167</v>
      </c>
      <c r="H23" s="8">
        <f>H8+H9+H10+H12+H13+H17+H19+H20+H21+H11+H15+H16</f>
        <v>71500</v>
      </c>
    </row>
    <row r="24" ht="12.75">
      <c r="H24" s="10">
        <f>F23+G23+H23-H25</f>
        <v>0</v>
      </c>
    </row>
    <row r="25" ht="12.75">
      <c r="H25" s="10">
        <f>F23+G23+H23</f>
        <v>561170.44</v>
      </c>
    </row>
    <row r="26" spans="1:8" ht="12.75">
      <c r="A26" s="9"/>
      <c r="H26" s="10"/>
    </row>
  </sheetData>
  <sheetProtection/>
  <mergeCells count="11">
    <mergeCell ref="B4:B5"/>
    <mergeCell ref="A4:A5"/>
    <mergeCell ref="A7:H7"/>
    <mergeCell ref="A14:H14"/>
    <mergeCell ref="G1:H1"/>
    <mergeCell ref="A2:F2"/>
    <mergeCell ref="A23:E23"/>
    <mergeCell ref="F4:H4"/>
    <mergeCell ref="E4:E5"/>
    <mergeCell ref="D4:D5"/>
    <mergeCell ref="C4:C5"/>
  </mergeCells>
  <printOptions horizontalCentered="1"/>
  <pageMargins left="0.74" right="0.3937007874015748" top="0.6" bottom="0.72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Dorota Sakowska</cp:lastModifiedBy>
  <cp:lastPrinted>2017-11-09T15:11:29Z</cp:lastPrinted>
  <dcterms:created xsi:type="dcterms:W3CDTF">2013-05-20T08:39:18Z</dcterms:created>
  <dcterms:modified xsi:type="dcterms:W3CDTF">2022-10-27T13:05:05Z</dcterms:modified>
  <cp:category/>
  <cp:version/>
  <cp:contentType/>
  <cp:contentStatus/>
</cp:coreProperties>
</file>