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8" sheetId="4" r:id="rId1"/>
    <sheet name="Arkusz1" sheetId="1" r:id="rId2"/>
    <sheet name="Arkusz2" sheetId="2" r:id="rId3"/>
    <sheet name="Arkusz3" sheetId="3" r:id="rId4"/>
  </sheets>
  <definedNames>
    <definedName name="_xlnm.Print_Area" localSheetId="0">'8'!$A$1:$K$48</definedName>
  </definedNames>
  <calcPr calcId="145621"/>
</workbook>
</file>

<file path=xl/calcChain.xml><?xml version="1.0" encoding="utf-8"?>
<calcChain xmlns="http://schemas.openxmlformats.org/spreadsheetml/2006/main">
  <c r="J19" i="4" l="1"/>
  <c r="J18" i="4"/>
  <c r="J33" i="4" l="1"/>
  <c r="J34" i="4"/>
  <c r="D22" i="4" l="1"/>
  <c r="D17" i="4"/>
  <c r="F34" i="4" l="1"/>
  <c r="E34" i="4" s="1"/>
  <c r="F18" i="4" l="1"/>
  <c r="E18" i="4" s="1"/>
  <c r="J28" i="4" l="1"/>
  <c r="F35" i="4"/>
  <c r="E35" i="4" s="1"/>
  <c r="D16" i="4"/>
  <c r="E56" i="4"/>
  <c r="E55" i="4"/>
  <c r="E57" i="4" s="1"/>
  <c r="F47" i="4"/>
  <c r="E47" i="4" s="1"/>
  <c r="K46" i="4"/>
  <c r="J46" i="4"/>
  <c r="I46" i="4"/>
  <c r="H46" i="4"/>
  <c r="G46" i="4"/>
  <c r="D46" i="4"/>
  <c r="F45" i="4"/>
  <c r="E45" i="4" s="1"/>
  <c r="F44" i="4"/>
  <c r="E44" i="4" s="1"/>
  <c r="K43" i="4"/>
  <c r="J43" i="4"/>
  <c r="I43" i="4"/>
  <c r="H43" i="4"/>
  <c r="G43" i="4"/>
  <c r="D43" i="4"/>
  <c r="F42" i="4"/>
  <c r="E42" i="4" s="1"/>
  <c r="F41" i="4"/>
  <c r="E41" i="4" s="1"/>
  <c r="K39" i="4"/>
  <c r="J39" i="4"/>
  <c r="I39" i="4"/>
  <c r="H39" i="4"/>
  <c r="G39" i="4"/>
  <c r="F39" i="4"/>
  <c r="D39" i="4"/>
  <c r="E38" i="4"/>
  <c r="F37" i="4"/>
  <c r="F36" i="4" s="1"/>
  <c r="K36" i="4"/>
  <c r="J36" i="4"/>
  <c r="I36" i="4"/>
  <c r="H36" i="4"/>
  <c r="G36" i="4"/>
  <c r="D36" i="4"/>
  <c r="F33" i="4"/>
  <c r="E33" i="4" s="1"/>
  <c r="F32" i="4"/>
  <c r="E32" i="4" s="1"/>
  <c r="F31" i="4"/>
  <c r="E31" i="4" s="1"/>
  <c r="F30" i="4"/>
  <c r="F29" i="4"/>
  <c r="E29" i="4" s="1"/>
  <c r="K28" i="4"/>
  <c r="K24" i="4" s="1"/>
  <c r="I28" i="4"/>
  <c r="H28" i="4"/>
  <c r="G28" i="4"/>
  <c r="D28" i="4"/>
  <c r="D24" i="4" s="1"/>
  <c r="E27" i="4"/>
  <c r="E26" i="4"/>
  <c r="K25" i="4"/>
  <c r="J25" i="4"/>
  <c r="I25" i="4"/>
  <c r="I24" i="4" s="1"/>
  <c r="H25" i="4"/>
  <c r="G25" i="4"/>
  <c r="F25" i="4"/>
  <c r="E25" i="4"/>
  <c r="D25" i="4"/>
  <c r="E23" i="4"/>
  <c r="E22" i="4"/>
  <c r="K21" i="4"/>
  <c r="K20" i="4" s="1"/>
  <c r="J21" i="4"/>
  <c r="J20" i="4" s="1"/>
  <c r="I21" i="4"/>
  <c r="I20" i="4" s="1"/>
  <c r="H21" i="4"/>
  <c r="H20" i="4" s="1"/>
  <c r="G21" i="4"/>
  <c r="G20" i="4" s="1"/>
  <c r="F21" i="4"/>
  <c r="F20" i="4" s="1"/>
  <c r="D21" i="4"/>
  <c r="D20" i="4" s="1"/>
  <c r="K16" i="4"/>
  <c r="J16" i="4"/>
  <c r="I16" i="4"/>
  <c r="H16" i="4"/>
  <c r="G16" i="4"/>
  <c r="F15" i="4"/>
  <c r="F14" i="4" s="1"/>
  <c r="K14" i="4"/>
  <c r="J14" i="4"/>
  <c r="I14" i="4"/>
  <c r="I13" i="4" s="1"/>
  <c r="H14" i="4"/>
  <c r="G14" i="4"/>
  <c r="D14" i="4"/>
  <c r="F12" i="4"/>
  <c r="E12" i="4" s="1"/>
  <c r="E10" i="4"/>
  <c r="K8" i="4"/>
  <c r="J8" i="4"/>
  <c r="I8" i="4"/>
  <c r="H8" i="4"/>
  <c r="G8" i="4"/>
  <c r="F8" i="4"/>
  <c r="E8" i="4" s="1"/>
  <c r="D8" i="4"/>
  <c r="G24" i="4" l="1"/>
  <c r="H24" i="4"/>
  <c r="J24" i="4"/>
  <c r="F43" i="4"/>
  <c r="E43" i="4" s="1"/>
  <c r="F46" i="4"/>
  <c r="E46" i="4" s="1"/>
  <c r="E39" i="4"/>
  <c r="G13" i="4"/>
  <c r="H13" i="4"/>
  <c r="D13" i="4"/>
  <c r="D48" i="4" s="1"/>
  <c r="J13" i="4"/>
  <c r="K13" i="4"/>
  <c r="K48" i="4" s="1"/>
  <c r="I48" i="4"/>
  <c r="E21" i="4"/>
  <c r="E20" i="4" s="1"/>
  <c r="F28" i="4"/>
  <c r="F24" i="4" s="1"/>
  <c r="G48" i="4"/>
  <c r="E30" i="4"/>
  <c r="E28" i="4" s="1"/>
  <c r="E24" i="4" s="1"/>
  <c r="F19" i="4"/>
  <c r="E19" i="4" s="1"/>
  <c r="E16" i="4" s="1"/>
  <c r="E15" i="4"/>
  <c r="E14" i="4" s="1"/>
  <c r="E37" i="4"/>
  <c r="E36" i="4" s="1"/>
  <c r="J48" i="4" l="1"/>
  <c r="H48" i="4"/>
  <c r="F16" i="4"/>
  <c r="F13" i="4" s="1"/>
  <c r="F48" i="4" s="1"/>
  <c r="E13" i="4"/>
  <c r="E48" i="4" s="1"/>
</calcChain>
</file>

<file path=xl/sharedStrings.xml><?xml version="1.0" encoding="utf-8"?>
<sst xmlns="http://schemas.openxmlformats.org/spreadsheetml/2006/main" count="20" uniqueCount="20">
  <si>
    <t>w złotych</t>
  </si>
  <si>
    <t>Dział</t>
  </si>
  <si>
    <t>Rozdział</t>
  </si>
  <si>
    <t>Wydatki
bieżące</t>
  </si>
  <si>
    <t>w tym:</t>
  </si>
  <si>
    <t>Wydatki
majątkowe</t>
  </si>
  <si>
    <t>§*</t>
  </si>
  <si>
    <t>Wydatki
ogółem (6+10)</t>
  </si>
  <si>
    <t>z tego:</t>
  </si>
  <si>
    <t>wynagrodzenia</t>
  </si>
  <si>
    <t>pochodne od wynagrodzeń</t>
  </si>
  <si>
    <t>dotacje</t>
  </si>
  <si>
    <t>pozostałe wydatki bieżące</t>
  </si>
  <si>
    <t>Ogółem</t>
  </si>
  <si>
    <t>Program w ramach porozumień Starostwo Powiatowe Ełk</t>
  </si>
  <si>
    <t>§ (8)</t>
  </si>
  <si>
    <t>§ (9)</t>
  </si>
  <si>
    <t>Dochody i wydatki związane z realizacją zadań realizowanych ze środków Funduszu Pomocy w 2022 r.</t>
  </si>
  <si>
    <t>Dochody
ogółem</t>
  </si>
  <si>
    <t>Załącznik Nr 7   do                                                                             Uchwały Nr XLVII/226/2022 
Rady Powiatu w Węgorzewie 
z dnia 27.10.2022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</si>
</sst>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b/>
      <sz val="10"/>
      <name val="Arial CE"/>
      <charset val="238"/>
    </font>
    <font>
      <b/>
      <sz val="11"/>
      <color indexed="63"/>
      <name val="Czcionka tekstu podstawowego"/>
      <family val="2"/>
      <charset val="238"/>
    </font>
    <font>
      <b/>
      <sz val="10"/>
      <color indexed="63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sz val="10"/>
      <color indexed="10"/>
      <name val="Arial CE"/>
      <charset val="238"/>
    </font>
    <font>
      <i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8" fillId="0" borderId="0"/>
    <xf numFmtId="0" fontId="6" fillId="4" borderId="8" applyNumberFormat="0" applyAlignment="0" applyProtection="0"/>
  </cellStyleXfs>
  <cellXfs count="48">
    <xf numFmtId="0" fontId="0" fillId="0" borderId="0" xfId="0"/>
    <xf numFmtId="0" fontId="8" fillId="0" borderId="0" xfId="1" applyAlignment="1">
      <alignment vertical="center"/>
    </xf>
    <xf numFmtId="0" fontId="8" fillId="0" borderId="0" xfId="1"/>
    <xf numFmtId="0" fontId="8" fillId="0" borderId="0" xfId="1" applyAlignment="1">
      <alignment horizontal="right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8" fillId="3" borderId="1" xfId="1" applyFont="1" applyFill="1" applyBorder="1" applyAlignment="1">
      <alignment horizontal="center" vertical="center"/>
    </xf>
    <xf numFmtId="4" fontId="8" fillId="3" borderId="1" xfId="1" applyNumberFormat="1" applyFont="1" applyFill="1" applyBorder="1" applyAlignment="1">
      <alignment horizontal="right" vertical="center"/>
    </xf>
    <xf numFmtId="0" fontId="8" fillId="3" borderId="0" xfId="1" applyFont="1" applyFill="1"/>
    <xf numFmtId="0" fontId="8" fillId="3" borderId="0" xfId="1" applyFont="1" applyFill="1" applyAlignment="1">
      <alignment vertical="center"/>
    </xf>
    <xf numFmtId="4" fontId="8" fillId="0" borderId="1" xfId="1" applyNumberFormat="1" applyBorder="1" applyAlignment="1">
      <alignment vertical="center"/>
    </xf>
    <xf numFmtId="0" fontId="8" fillId="0" borderId="1" xfId="1" applyBorder="1" applyAlignment="1">
      <alignment horizontal="center" vertical="center"/>
    </xf>
    <xf numFmtId="0" fontId="8" fillId="0" borderId="1" xfId="1" applyBorder="1" applyAlignment="1">
      <alignment vertical="center"/>
    </xf>
    <xf numFmtId="4" fontId="5" fillId="2" borderId="1" xfId="1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 vertical="center"/>
    </xf>
    <xf numFmtId="0" fontId="8" fillId="0" borderId="1" xfId="1" applyFill="1" applyBorder="1" applyAlignment="1">
      <alignment horizontal="center" vertical="center"/>
    </xf>
    <xf numFmtId="0" fontId="7" fillId="4" borderId="1" xfId="2" applyFont="1" applyBorder="1" applyAlignment="1">
      <alignment horizontal="center" vertical="center"/>
    </xf>
    <xf numFmtId="4" fontId="7" fillId="4" borderId="1" xfId="2" applyNumberFormat="1" applyFont="1" applyBorder="1" applyAlignment="1">
      <alignment vertical="center"/>
    </xf>
    <xf numFmtId="0" fontId="8" fillId="0" borderId="0" xfId="1" applyFont="1"/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4" fontId="8" fillId="0" borderId="1" xfId="1" applyNumberFormat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4" fontId="5" fillId="0" borderId="1" xfId="1" applyNumberFormat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4" fontId="8" fillId="0" borderId="0" xfId="1" applyNumberFormat="1" applyBorder="1" applyAlignment="1">
      <alignment vertical="center"/>
    </xf>
    <xf numFmtId="0" fontId="8" fillId="0" borderId="0" xfId="1" applyBorder="1" applyAlignment="1">
      <alignment vertical="center"/>
    </xf>
    <xf numFmtId="0" fontId="10" fillId="0" borderId="0" xfId="1" applyFont="1" applyAlignment="1">
      <alignment vertical="center"/>
    </xf>
    <xf numFmtId="4" fontId="8" fillId="0" borderId="0" xfId="1" applyNumberFormat="1" applyAlignment="1">
      <alignment vertical="center"/>
    </xf>
    <xf numFmtId="0" fontId="11" fillId="0" borderId="0" xfId="1" applyFont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8" fillId="0" borderId="0" xfId="1" applyAlignment="1">
      <alignment vertical="center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</cellXfs>
  <cellStyles count="3">
    <cellStyle name="Dane wyjściowe 2" xfId="2"/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7"/>
  <sheetViews>
    <sheetView tabSelected="1" workbookViewId="0">
      <selection activeCell="J1" sqref="J1:K1"/>
    </sheetView>
  </sheetViews>
  <sheetFormatPr defaultColWidth="9.140625" defaultRowHeight="12.75"/>
  <cols>
    <col min="1" max="1" width="7.28515625" style="1" customWidth="1"/>
    <col min="2" max="2" width="9" style="1" customWidth="1"/>
    <col min="3" max="3" width="7.7109375" style="1" customWidth="1"/>
    <col min="4" max="4" width="13.140625" style="1" customWidth="1"/>
    <col min="5" max="5" width="14.140625" style="1" customWidth="1"/>
    <col min="6" max="6" width="14.42578125" style="1" customWidth="1"/>
    <col min="7" max="7" width="15.85546875" style="1" customWidth="1"/>
    <col min="8" max="8" width="14.5703125" style="2" customWidth="1"/>
    <col min="9" max="10" width="12.7109375" style="2" customWidth="1"/>
    <col min="11" max="11" width="14.5703125" style="2" customWidth="1"/>
    <col min="12" max="80" width="8.85546875" style="2" customWidth="1"/>
    <col min="81" max="16384" width="9.140625" style="1"/>
  </cols>
  <sheetData>
    <row r="1" spans="1:80" ht="46.9" customHeight="1">
      <c r="J1" s="39" t="s">
        <v>19</v>
      </c>
      <c r="K1" s="39"/>
    </row>
    <row r="2" spans="1:80" ht="45" customHeight="1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80">
      <c r="K3" s="3" t="s">
        <v>0</v>
      </c>
    </row>
    <row r="4" spans="1:80" ht="20.25" customHeight="1">
      <c r="A4" s="41" t="s">
        <v>1</v>
      </c>
      <c r="B4" s="42" t="s">
        <v>2</v>
      </c>
      <c r="C4" s="42" t="s">
        <v>6</v>
      </c>
      <c r="D4" s="37" t="s">
        <v>18</v>
      </c>
      <c r="E4" s="37" t="s">
        <v>7</v>
      </c>
      <c r="F4" s="37" t="s">
        <v>8</v>
      </c>
      <c r="G4" s="37"/>
      <c r="H4" s="37"/>
      <c r="I4" s="37"/>
      <c r="J4" s="37"/>
      <c r="K4" s="37"/>
      <c r="BY4" s="1"/>
      <c r="BZ4" s="1"/>
      <c r="CA4" s="1"/>
      <c r="CB4" s="1"/>
    </row>
    <row r="5" spans="1:80" ht="18" customHeight="1">
      <c r="A5" s="41"/>
      <c r="B5" s="43"/>
      <c r="C5" s="43"/>
      <c r="D5" s="41"/>
      <c r="E5" s="37"/>
      <c r="F5" s="37" t="s">
        <v>3</v>
      </c>
      <c r="G5" s="45" t="s">
        <v>4</v>
      </c>
      <c r="H5" s="46"/>
      <c r="I5" s="46"/>
      <c r="J5" s="47"/>
      <c r="K5" s="37" t="s">
        <v>5</v>
      </c>
      <c r="BY5" s="1"/>
      <c r="BZ5" s="1"/>
      <c r="CA5" s="1"/>
      <c r="CB5" s="1"/>
    </row>
    <row r="6" spans="1:80" ht="46.15" customHeight="1">
      <c r="A6" s="41"/>
      <c r="B6" s="44"/>
      <c r="C6" s="44"/>
      <c r="D6" s="41"/>
      <c r="E6" s="37"/>
      <c r="F6" s="37"/>
      <c r="G6" s="4" t="s">
        <v>9</v>
      </c>
      <c r="H6" s="4" t="s">
        <v>10</v>
      </c>
      <c r="I6" s="4" t="s">
        <v>11</v>
      </c>
      <c r="J6" s="4" t="s">
        <v>12</v>
      </c>
      <c r="K6" s="37"/>
      <c r="BY6" s="1"/>
      <c r="BZ6" s="1"/>
      <c r="CA6" s="1"/>
      <c r="CB6" s="1"/>
    </row>
    <row r="7" spans="1:80" ht="8.2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BY7" s="1"/>
      <c r="BZ7" s="1"/>
      <c r="CA7" s="1"/>
      <c r="CB7" s="1"/>
    </row>
    <row r="8" spans="1:80" ht="19.5" hidden="1" customHeight="1">
      <c r="A8" s="6">
        <v>600</v>
      </c>
      <c r="B8" s="6">
        <v>60014</v>
      </c>
      <c r="C8" s="6"/>
      <c r="D8" s="7">
        <f>SUM(D9:D12)</f>
        <v>0</v>
      </c>
      <c r="E8" s="7">
        <f>F8+K8</f>
        <v>0</v>
      </c>
      <c r="F8" s="7">
        <f t="shared" ref="F8:K8" si="0">SUM(F10:F12)</f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BY8" s="1"/>
      <c r="BZ8" s="1"/>
      <c r="CA8" s="1"/>
      <c r="CB8" s="1"/>
    </row>
    <row r="9" spans="1:80" s="11" customFormat="1" ht="19.5" hidden="1" customHeight="1">
      <c r="A9" s="8"/>
      <c r="B9" s="8"/>
      <c r="C9" s="8">
        <v>2710</v>
      </c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</row>
    <row r="10" spans="1:80" s="11" customFormat="1" ht="19.5" hidden="1" customHeight="1">
      <c r="A10" s="8"/>
      <c r="B10" s="8"/>
      <c r="C10" s="8">
        <v>2310</v>
      </c>
      <c r="D10" s="9"/>
      <c r="E10" s="12">
        <f>F10+K10</f>
        <v>0</v>
      </c>
      <c r="F10" s="12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80" s="11" customFormat="1" ht="19.5" hidden="1" customHeight="1">
      <c r="A11" s="8"/>
      <c r="B11" s="8"/>
      <c r="C11" s="8">
        <v>6300</v>
      </c>
      <c r="D11" s="9"/>
      <c r="E11" s="12"/>
      <c r="F11" s="12"/>
      <c r="G11" s="9"/>
      <c r="H11" s="9"/>
      <c r="I11" s="9"/>
      <c r="J11" s="9"/>
      <c r="K11" s="9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</row>
    <row r="12" spans="1:80" ht="19.5" hidden="1" customHeight="1">
      <c r="A12" s="13"/>
      <c r="B12" s="13"/>
      <c r="C12" s="13">
        <v>6059</v>
      </c>
      <c r="D12" s="12"/>
      <c r="E12" s="12">
        <f>F12+K12</f>
        <v>0</v>
      </c>
      <c r="F12" s="12">
        <f>SUM(G12:J12)</f>
        <v>0</v>
      </c>
      <c r="G12" s="14"/>
      <c r="H12" s="14"/>
      <c r="I12" s="12"/>
      <c r="J12" s="12"/>
      <c r="K12" s="12"/>
      <c r="BY12" s="1"/>
      <c r="BZ12" s="1"/>
      <c r="CA12" s="1"/>
      <c r="CB12" s="1"/>
    </row>
    <row r="13" spans="1:80" ht="19.5" customHeight="1">
      <c r="A13" s="6">
        <v>754</v>
      </c>
      <c r="B13" s="6"/>
      <c r="C13" s="6"/>
      <c r="D13" s="15">
        <f>D14+D16</f>
        <v>400602</v>
      </c>
      <c r="E13" s="15">
        <f t="shared" ref="E13:K13" si="1">E14+E16</f>
        <v>400602</v>
      </c>
      <c r="F13" s="15">
        <f t="shared" si="1"/>
        <v>400602</v>
      </c>
      <c r="G13" s="15">
        <f t="shared" si="1"/>
        <v>0</v>
      </c>
      <c r="H13" s="15">
        <f t="shared" si="1"/>
        <v>0</v>
      </c>
      <c r="I13" s="15">
        <f t="shared" si="1"/>
        <v>0</v>
      </c>
      <c r="J13" s="15">
        <f t="shared" si="1"/>
        <v>400602</v>
      </c>
      <c r="K13" s="15">
        <f t="shared" si="1"/>
        <v>0</v>
      </c>
      <c r="BY13" s="1"/>
      <c r="BZ13" s="1"/>
      <c r="CA13" s="1"/>
      <c r="CB13" s="1"/>
    </row>
    <row r="14" spans="1:80" ht="19.5" hidden="1" customHeight="1">
      <c r="A14" s="16"/>
      <c r="B14" s="6">
        <v>75045</v>
      </c>
      <c r="C14" s="6"/>
      <c r="D14" s="15">
        <f>D15</f>
        <v>0</v>
      </c>
      <c r="E14" s="15">
        <f t="shared" ref="E14:K14" si="2">E15</f>
        <v>0</v>
      </c>
      <c r="F14" s="15">
        <f t="shared" si="2"/>
        <v>0</v>
      </c>
      <c r="G14" s="15">
        <f t="shared" si="2"/>
        <v>0</v>
      </c>
      <c r="H14" s="15">
        <f t="shared" si="2"/>
        <v>0</v>
      </c>
      <c r="I14" s="15">
        <f t="shared" si="2"/>
        <v>0</v>
      </c>
      <c r="J14" s="15">
        <f t="shared" si="2"/>
        <v>0</v>
      </c>
      <c r="K14" s="15">
        <f t="shared" si="2"/>
        <v>0</v>
      </c>
      <c r="BY14" s="1"/>
      <c r="BZ14" s="1"/>
      <c r="CA14" s="1"/>
      <c r="CB14" s="1"/>
    </row>
    <row r="15" spans="1:80" ht="19.5" hidden="1" customHeight="1">
      <c r="A15" s="17"/>
      <c r="B15" s="13"/>
      <c r="C15" s="13">
        <v>2710</v>
      </c>
      <c r="D15" s="14"/>
      <c r="E15" s="12">
        <f>F15+K15</f>
        <v>0</v>
      </c>
      <c r="F15" s="12">
        <f>SUM(G15:J15)</f>
        <v>0</v>
      </c>
      <c r="G15" s="14"/>
      <c r="H15" s="14"/>
      <c r="I15" s="12"/>
      <c r="J15" s="12"/>
      <c r="K15" s="12"/>
      <c r="BY15" s="1"/>
      <c r="BZ15" s="1"/>
      <c r="CA15" s="1"/>
      <c r="CB15" s="1"/>
    </row>
    <row r="16" spans="1:80" ht="19.5" customHeight="1">
      <c r="A16" s="16"/>
      <c r="B16" s="6">
        <v>75495</v>
      </c>
      <c r="C16" s="6"/>
      <c r="D16" s="15">
        <f t="shared" ref="D16:K16" si="3">SUM(D17:D19)</f>
        <v>400602</v>
      </c>
      <c r="E16" s="15">
        <f t="shared" si="3"/>
        <v>400602</v>
      </c>
      <c r="F16" s="15">
        <f t="shared" si="3"/>
        <v>400602</v>
      </c>
      <c r="G16" s="15">
        <f t="shared" si="3"/>
        <v>0</v>
      </c>
      <c r="H16" s="15">
        <f t="shared" si="3"/>
        <v>0</v>
      </c>
      <c r="I16" s="15">
        <f t="shared" si="3"/>
        <v>0</v>
      </c>
      <c r="J16" s="15">
        <f t="shared" si="3"/>
        <v>400602</v>
      </c>
      <c r="K16" s="15">
        <f t="shared" si="3"/>
        <v>0</v>
      </c>
      <c r="BY16" s="1"/>
      <c r="BZ16" s="1"/>
      <c r="CA16" s="1"/>
      <c r="CB16" s="1"/>
    </row>
    <row r="17" spans="1:80" ht="19.5" customHeight="1">
      <c r="A17" s="13"/>
      <c r="B17" s="13"/>
      <c r="C17" s="13">
        <v>2100</v>
      </c>
      <c r="D17" s="12">
        <f>246000+135370+1122+18110</f>
        <v>400602</v>
      </c>
      <c r="E17" s="12"/>
      <c r="F17" s="12"/>
      <c r="G17" s="14"/>
      <c r="H17" s="14"/>
      <c r="I17" s="12"/>
      <c r="J17" s="12"/>
      <c r="K17" s="12"/>
      <c r="BY17" s="1"/>
      <c r="BZ17" s="1"/>
      <c r="CA17" s="1"/>
      <c r="CB17" s="1"/>
    </row>
    <row r="18" spans="1:80" ht="19.5" customHeight="1">
      <c r="A18" s="13"/>
      <c r="B18" s="13"/>
      <c r="C18" s="13">
        <v>4350</v>
      </c>
      <c r="D18" s="12"/>
      <c r="E18" s="12">
        <f>F18+K18</f>
        <v>19232</v>
      </c>
      <c r="F18" s="12">
        <f>SUM(G18:J18)</f>
        <v>19232</v>
      </c>
      <c r="G18" s="14"/>
      <c r="H18" s="14"/>
      <c r="I18" s="12"/>
      <c r="J18" s="12">
        <f>1122+18110</f>
        <v>19232</v>
      </c>
      <c r="K18" s="12"/>
      <c r="BY18" s="1"/>
      <c r="BZ18" s="1"/>
      <c r="CA18" s="1"/>
      <c r="CB18" s="1"/>
    </row>
    <row r="19" spans="1:80" ht="19.5" customHeight="1">
      <c r="A19" s="13"/>
      <c r="B19" s="13"/>
      <c r="C19" s="13">
        <v>4370</v>
      </c>
      <c r="D19" s="12"/>
      <c r="E19" s="12">
        <f>F19+K19</f>
        <v>381370</v>
      </c>
      <c r="F19" s="12">
        <f>SUM(G19:J19)</f>
        <v>381370</v>
      </c>
      <c r="G19" s="12"/>
      <c r="H19" s="12"/>
      <c r="I19" s="12"/>
      <c r="J19" s="12">
        <f>246000+135370</f>
        <v>381370</v>
      </c>
      <c r="K19" s="12"/>
      <c r="BY19" s="1"/>
      <c r="BZ19" s="1"/>
      <c r="CA19" s="1"/>
      <c r="CB19" s="1"/>
    </row>
    <row r="20" spans="1:80" ht="19.5" customHeight="1">
      <c r="A20" s="6">
        <v>758</v>
      </c>
      <c r="B20" s="6"/>
      <c r="C20" s="6"/>
      <c r="D20" s="15">
        <f>D21</f>
        <v>25321</v>
      </c>
      <c r="E20" s="15">
        <f t="shared" ref="E20:K20" si="4">E21</f>
        <v>0</v>
      </c>
      <c r="F20" s="15">
        <f t="shared" si="4"/>
        <v>0</v>
      </c>
      <c r="G20" s="15">
        <f t="shared" si="4"/>
        <v>0</v>
      </c>
      <c r="H20" s="15">
        <f t="shared" si="4"/>
        <v>0</v>
      </c>
      <c r="I20" s="15">
        <f t="shared" si="4"/>
        <v>0</v>
      </c>
      <c r="J20" s="15">
        <f t="shared" si="4"/>
        <v>0</v>
      </c>
      <c r="K20" s="15">
        <f t="shared" si="4"/>
        <v>0</v>
      </c>
      <c r="BY20" s="1"/>
      <c r="BZ20" s="1"/>
      <c r="CA20" s="1"/>
      <c r="CB20" s="1"/>
    </row>
    <row r="21" spans="1:80" ht="19.5" customHeight="1">
      <c r="A21" s="36"/>
      <c r="B21" s="6">
        <v>75814</v>
      </c>
      <c r="C21" s="6"/>
      <c r="D21" s="15">
        <f>SUM(D22:D23)</f>
        <v>25321</v>
      </c>
      <c r="E21" s="15">
        <f>F21+K21</f>
        <v>0</v>
      </c>
      <c r="F21" s="15">
        <f t="shared" ref="F21:K21" si="5">SUM(F22:F23)</f>
        <v>0</v>
      </c>
      <c r="G21" s="15">
        <f t="shared" si="5"/>
        <v>0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BY21" s="1"/>
      <c r="BZ21" s="1"/>
      <c r="CA21" s="1"/>
      <c r="CB21" s="1"/>
    </row>
    <row r="22" spans="1:80" ht="19.5" customHeight="1">
      <c r="A22" s="13"/>
      <c r="B22" s="13"/>
      <c r="C22" s="13">
        <v>2100</v>
      </c>
      <c r="D22" s="12">
        <f>1734+4104+3828+3108+6116+6431</f>
        <v>25321</v>
      </c>
      <c r="E22" s="12">
        <f>F22+K22</f>
        <v>0</v>
      </c>
      <c r="F22" s="12"/>
      <c r="G22" s="14"/>
      <c r="H22" s="14"/>
      <c r="I22" s="12"/>
      <c r="J22" s="12"/>
      <c r="K22" s="12"/>
      <c r="BY22" s="1"/>
      <c r="BZ22" s="1"/>
      <c r="CA22" s="1"/>
      <c r="CB22" s="1"/>
    </row>
    <row r="23" spans="1:80" ht="19.5" hidden="1" customHeight="1">
      <c r="A23" s="13"/>
      <c r="B23" s="13"/>
      <c r="C23" s="13"/>
      <c r="D23" s="12"/>
      <c r="E23" s="12">
        <f>F23+K23</f>
        <v>0</v>
      </c>
      <c r="F23" s="12"/>
      <c r="G23" s="14"/>
      <c r="H23" s="14"/>
      <c r="I23" s="12"/>
      <c r="J23" s="12"/>
      <c r="K23" s="12"/>
      <c r="BY23" s="1"/>
      <c r="BZ23" s="1"/>
      <c r="CA23" s="1"/>
      <c r="CB23" s="1"/>
    </row>
    <row r="24" spans="1:80" ht="19.5" customHeight="1">
      <c r="A24" s="6">
        <v>801</v>
      </c>
      <c r="B24" s="6"/>
      <c r="C24" s="6"/>
      <c r="D24" s="15">
        <f>D25+D28</f>
        <v>0</v>
      </c>
      <c r="E24" s="15">
        <f t="shared" ref="E24:K24" si="6">E25+E28</f>
        <v>25321</v>
      </c>
      <c r="F24" s="15">
        <f t="shared" si="6"/>
        <v>25321</v>
      </c>
      <c r="G24" s="15">
        <f t="shared" si="6"/>
        <v>0</v>
      </c>
      <c r="H24" s="15">
        <f t="shared" si="6"/>
        <v>0</v>
      </c>
      <c r="I24" s="15">
        <f t="shared" si="6"/>
        <v>0</v>
      </c>
      <c r="J24" s="15">
        <f t="shared" si="6"/>
        <v>25321</v>
      </c>
      <c r="K24" s="15">
        <f t="shared" si="6"/>
        <v>0</v>
      </c>
      <c r="BY24" s="1"/>
      <c r="BZ24" s="1"/>
      <c r="CA24" s="1"/>
      <c r="CB24" s="1"/>
    </row>
    <row r="25" spans="1:80" ht="19.5" hidden="1" customHeight="1">
      <c r="A25" s="6">
        <v>801</v>
      </c>
      <c r="B25" s="6">
        <v>80130</v>
      </c>
      <c r="C25" s="6"/>
      <c r="D25" s="15">
        <f>D26</f>
        <v>0</v>
      </c>
      <c r="E25" s="15">
        <f>SUM(E26:E27)</f>
        <v>0</v>
      </c>
      <c r="F25" s="15">
        <f t="shared" ref="F25:K25" si="7">SUM(F26:F27)</f>
        <v>0</v>
      </c>
      <c r="G25" s="15">
        <f t="shared" si="7"/>
        <v>0</v>
      </c>
      <c r="H25" s="15">
        <f t="shared" si="7"/>
        <v>0</v>
      </c>
      <c r="I25" s="15">
        <f t="shared" si="7"/>
        <v>0</v>
      </c>
      <c r="J25" s="15">
        <f t="shared" si="7"/>
        <v>0</v>
      </c>
      <c r="K25" s="15">
        <f t="shared" si="7"/>
        <v>0</v>
      </c>
      <c r="BY25" s="1"/>
      <c r="BZ25" s="1"/>
      <c r="CA25" s="1"/>
      <c r="CB25" s="1"/>
    </row>
    <row r="26" spans="1:80" ht="19.5" hidden="1" customHeight="1">
      <c r="A26" s="13"/>
      <c r="B26" s="13"/>
      <c r="C26" s="13">
        <v>6630</v>
      </c>
      <c r="D26" s="12"/>
      <c r="E26" s="12">
        <f>F26+K26</f>
        <v>0</v>
      </c>
      <c r="F26" s="12"/>
      <c r="G26" s="12"/>
      <c r="H26" s="12"/>
      <c r="I26" s="12"/>
      <c r="J26" s="12"/>
      <c r="K26" s="12"/>
      <c r="BY26" s="1"/>
      <c r="BZ26" s="1"/>
      <c r="CA26" s="1"/>
      <c r="CB26" s="1"/>
    </row>
    <row r="27" spans="1:80" ht="19.5" hidden="1" customHeight="1">
      <c r="A27" s="13"/>
      <c r="B27" s="13"/>
      <c r="C27" s="13">
        <v>6059</v>
      </c>
      <c r="D27" s="12"/>
      <c r="E27" s="12">
        <f>F27+K27</f>
        <v>0</v>
      </c>
      <c r="F27" s="12"/>
      <c r="G27" s="12"/>
      <c r="H27" s="12"/>
      <c r="I27" s="12"/>
      <c r="J27" s="12"/>
      <c r="K27" s="12"/>
      <c r="BY27" s="1"/>
      <c r="BZ27" s="1"/>
      <c r="CA27" s="1"/>
      <c r="CB27" s="1"/>
    </row>
    <row r="28" spans="1:80" ht="19.5" customHeight="1">
      <c r="A28" s="6"/>
      <c r="B28" s="6">
        <v>80195</v>
      </c>
      <c r="C28" s="6"/>
      <c r="D28" s="15">
        <f>D29</f>
        <v>0</v>
      </c>
      <c r="E28" s="15">
        <f t="shared" ref="E28:K28" si="8">SUM(E30:E35)</f>
        <v>25321</v>
      </c>
      <c r="F28" s="15">
        <f t="shared" si="8"/>
        <v>25321</v>
      </c>
      <c r="G28" s="15">
        <f t="shared" si="8"/>
        <v>0</v>
      </c>
      <c r="H28" s="15">
        <f t="shared" si="8"/>
        <v>0</v>
      </c>
      <c r="I28" s="15">
        <f t="shared" si="8"/>
        <v>0</v>
      </c>
      <c r="J28" s="15">
        <f t="shared" si="8"/>
        <v>25321</v>
      </c>
      <c r="K28" s="15">
        <f t="shared" si="8"/>
        <v>0</v>
      </c>
      <c r="BY28" s="1"/>
      <c r="BZ28" s="1"/>
      <c r="CA28" s="1"/>
      <c r="CB28" s="1"/>
    </row>
    <row r="29" spans="1:80" ht="19.5" hidden="1" customHeight="1">
      <c r="A29" s="13"/>
      <c r="B29" s="13"/>
      <c r="C29" s="13">
        <v>2700</v>
      </c>
      <c r="D29" s="12"/>
      <c r="E29" s="12">
        <f>F29+K29</f>
        <v>0</v>
      </c>
      <c r="F29" s="12">
        <f>SUM(G29:J29)</f>
        <v>0</v>
      </c>
      <c r="G29" s="14"/>
      <c r="H29" s="14"/>
      <c r="I29" s="12"/>
      <c r="J29" s="12"/>
      <c r="K29" s="12"/>
      <c r="BY29" s="1"/>
      <c r="BZ29" s="1"/>
      <c r="CA29" s="1"/>
      <c r="CB29" s="1"/>
    </row>
    <row r="30" spans="1:80" ht="19.5" hidden="1" customHeight="1">
      <c r="A30" s="13"/>
      <c r="B30" s="13"/>
      <c r="C30" s="13">
        <v>4110</v>
      </c>
      <c r="D30" s="12"/>
      <c r="E30" s="12">
        <f t="shared" ref="E30:E35" si="9">F30+K30</f>
        <v>0</v>
      </c>
      <c r="F30" s="12">
        <f t="shared" ref="F30:F35" si="10">SUM(G30:J30)</f>
        <v>0</v>
      </c>
      <c r="G30" s="12"/>
      <c r="H30" s="12"/>
      <c r="I30" s="12"/>
      <c r="J30" s="12"/>
      <c r="K30" s="12"/>
      <c r="BY30" s="1"/>
      <c r="BZ30" s="1"/>
      <c r="CA30" s="1"/>
      <c r="CB30" s="1"/>
    </row>
    <row r="31" spans="1:80" ht="19.5" hidden="1" customHeight="1">
      <c r="A31" s="13"/>
      <c r="B31" s="13"/>
      <c r="C31" s="13">
        <v>4120</v>
      </c>
      <c r="D31" s="12"/>
      <c r="E31" s="12">
        <f t="shared" si="9"/>
        <v>0</v>
      </c>
      <c r="F31" s="12">
        <f t="shared" si="10"/>
        <v>0</v>
      </c>
      <c r="G31" s="12"/>
      <c r="H31" s="12"/>
      <c r="I31" s="12"/>
      <c r="J31" s="12"/>
      <c r="K31" s="12"/>
      <c r="BY31" s="1"/>
      <c r="BZ31" s="1"/>
      <c r="CA31" s="1"/>
      <c r="CB31" s="1"/>
    </row>
    <row r="32" spans="1:80" ht="19.5" hidden="1" customHeight="1">
      <c r="A32" s="13"/>
      <c r="B32" s="13"/>
      <c r="C32" s="13">
        <v>4170</v>
      </c>
      <c r="D32" s="12"/>
      <c r="E32" s="12">
        <f t="shared" si="9"/>
        <v>0</v>
      </c>
      <c r="F32" s="12">
        <f t="shared" si="10"/>
        <v>0</v>
      </c>
      <c r="G32" s="12"/>
      <c r="H32" s="12"/>
      <c r="I32" s="12"/>
      <c r="J32" s="12"/>
      <c r="K32" s="12"/>
      <c r="BY32" s="1"/>
      <c r="BZ32" s="1"/>
      <c r="CA32" s="1"/>
      <c r="CB32" s="1"/>
    </row>
    <row r="33" spans="1:80" ht="19.5" customHeight="1">
      <c r="A33" s="13"/>
      <c r="B33" s="13"/>
      <c r="C33" s="13">
        <v>4350</v>
      </c>
      <c r="D33" s="12"/>
      <c r="E33" s="12">
        <f t="shared" si="9"/>
        <v>19217</v>
      </c>
      <c r="F33" s="12">
        <f t="shared" si="10"/>
        <v>19217</v>
      </c>
      <c r="G33" s="12"/>
      <c r="H33" s="12"/>
      <c r="I33" s="12"/>
      <c r="J33" s="12">
        <f>12786+1472.56+4958.44</f>
        <v>19217</v>
      </c>
      <c r="K33" s="12"/>
      <c r="BY33" s="1"/>
      <c r="BZ33" s="1"/>
      <c r="CA33" s="1"/>
      <c r="CB33" s="1"/>
    </row>
    <row r="34" spans="1:80" ht="19.5" customHeight="1">
      <c r="A34" s="13"/>
      <c r="B34" s="13"/>
      <c r="C34" s="13">
        <v>4370</v>
      </c>
      <c r="D34" s="12"/>
      <c r="E34" s="12">
        <f t="shared" si="9"/>
        <v>6104</v>
      </c>
      <c r="F34" s="12">
        <f t="shared" si="10"/>
        <v>6104</v>
      </c>
      <c r="G34" s="12"/>
      <c r="H34" s="12"/>
      <c r="I34" s="12"/>
      <c r="J34" s="12">
        <f>6104</f>
        <v>6104</v>
      </c>
      <c r="K34" s="12"/>
      <c r="BY34" s="1"/>
      <c r="BZ34" s="1"/>
      <c r="CA34" s="1"/>
      <c r="CB34" s="1"/>
    </row>
    <row r="35" spans="1:80" ht="19.5" customHeight="1">
      <c r="A35" s="13"/>
      <c r="B35" s="13"/>
      <c r="C35" s="13"/>
      <c r="D35" s="12"/>
      <c r="E35" s="12">
        <f t="shared" si="9"/>
        <v>0</v>
      </c>
      <c r="F35" s="12">
        <f t="shared" si="10"/>
        <v>0</v>
      </c>
      <c r="G35" s="12"/>
      <c r="H35" s="12"/>
      <c r="I35" s="12"/>
      <c r="J35" s="12"/>
      <c r="K35" s="12"/>
      <c r="BY35" s="1"/>
      <c r="BZ35" s="1"/>
      <c r="CA35" s="1"/>
      <c r="CB35" s="1"/>
    </row>
    <row r="36" spans="1:80" ht="19.5" hidden="1" customHeight="1">
      <c r="A36" s="6">
        <v>851</v>
      </c>
      <c r="B36" s="6">
        <v>85111</v>
      </c>
      <c r="C36" s="6"/>
      <c r="D36" s="15">
        <f>SUM(D37:D38)</f>
        <v>0</v>
      </c>
      <c r="E36" s="15">
        <f>SUM(E37:E38)</f>
        <v>0</v>
      </c>
      <c r="F36" s="15">
        <f t="shared" ref="F36:K36" si="11">SUM(F37:F38)</f>
        <v>0</v>
      </c>
      <c r="G36" s="15">
        <f t="shared" si="11"/>
        <v>0</v>
      </c>
      <c r="H36" s="15">
        <f t="shared" si="11"/>
        <v>0</v>
      </c>
      <c r="I36" s="15">
        <f t="shared" si="11"/>
        <v>0</v>
      </c>
      <c r="J36" s="15">
        <f t="shared" si="11"/>
        <v>0</v>
      </c>
      <c r="K36" s="15">
        <f t="shared" si="11"/>
        <v>0</v>
      </c>
      <c r="BY36" s="1"/>
      <c r="BZ36" s="1"/>
      <c r="CA36" s="1"/>
      <c r="CB36" s="1"/>
    </row>
    <row r="37" spans="1:80" ht="19.5" hidden="1" customHeight="1">
      <c r="A37" s="13"/>
      <c r="B37" s="13"/>
      <c r="C37" s="13">
        <v>6300</v>
      </c>
      <c r="D37" s="12"/>
      <c r="E37" s="12">
        <f>F37+K37</f>
        <v>0</v>
      </c>
      <c r="F37" s="12">
        <f>SUM(G37:J37)</f>
        <v>0</v>
      </c>
      <c r="G37" s="14"/>
      <c r="H37" s="14"/>
      <c r="I37" s="12">
        <v>0</v>
      </c>
      <c r="J37" s="12"/>
      <c r="K37" s="12"/>
      <c r="BY37" s="1"/>
      <c r="BZ37" s="1"/>
      <c r="CA37" s="1"/>
      <c r="CB37" s="1"/>
    </row>
    <row r="38" spans="1:80" ht="19.5" hidden="1" customHeight="1">
      <c r="A38" s="13"/>
      <c r="B38" s="13"/>
      <c r="C38" s="13">
        <v>6220</v>
      </c>
      <c r="D38" s="12"/>
      <c r="E38" s="12">
        <f>F38+K38</f>
        <v>0</v>
      </c>
      <c r="F38" s="12"/>
      <c r="G38" s="14"/>
      <c r="H38" s="14"/>
      <c r="I38" s="12"/>
      <c r="J38" s="12"/>
      <c r="K38" s="12"/>
      <c r="BY38" s="1"/>
      <c r="BZ38" s="1"/>
      <c r="CA38" s="1"/>
      <c r="CB38" s="1"/>
    </row>
    <row r="39" spans="1:80" s="21" customFormat="1" ht="19.5" hidden="1" customHeight="1">
      <c r="A39" s="18">
        <v>851</v>
      </c>
      <c r="B39" s="18">
        <v>85154</v>
      </c>
      <c r="C39" s="18"/>
      <c r="D39" s="19">
        <f>D40</f>
        <v>0</v>
      </c>
      <c r="E39" s="19">
        <f>SUM(E41:E42)</f>
        <v>0</v>
      </c>
      <c r="F39" s="19">
        <f t="shared" ref="F39:K39" si="12">SUM(F41:F42)</f>
        <v>0</v>
      </c>
      <c r="G39" s="19">
        <f t="shared" si="12"/>
        <v>0</v>
      </c>
      <c r="H39" s="19">
        <f t="shared" si="12"/>
        <v>0</v>
      </c>
      <c r="I39" s="19">
        <f t="shared" si="12"/>
        <v>0</v>
      </c>
      <c r="J39" s="19">
        <f t="shared" si="12"/>
        <v>0</v>
      </c>
      <c r="K39" s="19">
        <f t="shared" si="12"/>
        <v>0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</row>
    <row r="40" spans="1:80" ht="19.5" hidden="1" customHeight="1">
      <c r="A40" s="13"/>
      <c r="B40" s="13"/>
      <c r="C40" s="13">
        <v>2310</v>
      </c>
      <c r="D40" s="12"/>
      <c r="E40" s="12"/>
      <c r="F40" s="12"/>
      <c r="G40" s="14"/>
      <c r="H40" s="14"/>
      <c r="I40" s="12"/>
      <c r="J40" s="12"/>
      <c r="K40" s="12"/>
      <c r="BY40" s="1"/>
      <c r="BZ40" s="1"/>
      <c r="CA40" s="1"/>
      <c r="CB40" s="1"/>
    </row>
    <row r="41" spans="1:80" ht="19.5" hidden="1" customHeight="1">
      <c r="A41" s="13"/>
      <c r="B41" s="13"/>
      <c r="C41" s="13">
        <v>4170</v>
      </c>
      <c r="D41" s="12"/>
      <c r="E41" s="12">
        <f t="shared" ref="E41:E47" si="13">F41+K41</f>
        <v>0</v>
      </c>
      <c r="F41" s="12">
        <f t="shared" ref="F41:F47" si="14">SUM(G41:J41)</f>
        <v>0</v>
      </c>
      <c r="G41" s="12"/>
      <c r="H41" s="12"/>
      <c r="I41" s="12"/>
      <c r="J41" s="12"/>
      <c r="K41" s="12"/>
      <c r="BY41" s="1"/>
      <c r="BZ41" s="1"/>
      <c r="CA41" s="1"/>
      <c r="CB41" s="1"/>
    </row>
    <row r="42" spans="1:80" ht="19.5" hidden="1" customHeight="1">
      <c r="A42" s="13"/>
      <c r="B42" s="13"/>
      <c r="C42" s="13">
        <v>4280</v>
      </c>
      <c r="D42" s="12"/>
      <c r="E42" s="12">
        <f t="shared" si="13"/>
        <v>0</v>
      </c>
      <c r="F42" s="12">
        <f t="shared" si="14"/>
        <v>0</v>
      </c>
      <c r="G42" s="12"/>
      <c r="H42" s="12"/>
      <c r="I42" s="12"/>
      <c r="J42" s="12"/>
      <c r="K42" s="12"/>
      <c r="BY42" s="1"/>
      <c r="BZ42" s="1"/>
      <c r="CA42" s="1"/>
      <c r="CB42" s="1"/>
    </row>
    <row r="43" spans="1:80" s="21" customFormat="1" ht="19.5" hidden="1" customHeight="1">
      <c r="A43" s="18">
        <v>852</v>
      </c>
      <c r="B43" s="18">
        <v>85220</v>
      </c>
      <c r="C43" s="18"/>
      <c r="D43" s="19">
        <f>D44</f>
        <v>0</v>
      </c>
      <c r="E43" s="19">
        <f t="shared" si="13"/>
        <v>0</v>
      </c>
      <c r="F43" s="19">
        <f t="shared" si="14"/>
        <v>0</v>
      </c>
      <c r="G43" s="19">
        <f>SUM(G45)</f>
        <v>0</v>
      </c>
      <c r="H43" s="19">
        <f>SUM(H45)</f>
        <v>0</v>
      </c>
      <c r="I43" s="19">
        <f>SUM(I45)</f>
        <v>0</v>
      </c>
      <c r="J43" s="19">
        <f>SUM(J45)</f>
        <v>0</v>
      </c>
      <c r="K43" s="19">
        <f>SUM(K45)</f>
        <v>0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</row>
    <row r="44" spans="1:80" ht="19.5" hidden="1" customHeight="1">
      <c r="A44" s="22"/>
      <c r="B44" s="22"/>
      <c r="C44" s="22">
        <v>6630</v>
      </c>
      <c r="D44" s="23"/>
      <c r="E44" s="23">
        <f t="shared" si="13"/>
        <v>0</v>
      </c>
      <c r="F44" s="23">
        <f t="shared" si="14"/>
        <v>0</v>
      </c>
      <c r="G44" s="24"/>
      <c r="H44" s="24"/>
      <c r="I44" s="23"/>
      <c r="J44" s="23"/>
      <c r="K44" s="23"/>
      <c r="BY44" s="1"/>
      <c r="BZ44" s="1"/>
      <c r="CA44" s="1"/>
      <c r="CB44" s="1"/>
    </row>
    <row r="45" spans="1:80" ht="19.5" hidden="1" customHeight="1">
      <c r="A45" s="22"/>
      <c r="B45" s="22"/>
      <c r="C45" s="22">
        <v>2320</v>
      </c>
      <c r="D45" s="23"/>
      <c r="E45" s="23">
        <f t="shared" si="13"/>
        <v>0</v>
      </c>
      <c r="F45" s="23">
        <f t="shared" si="14"/>
        <v>0</v>
      </c>
      <c r="G45" s="24"/>
      <c r="H45" s="24"/>
      <c r="I45" s="23"/>
      <c r="J45" s="23"/>
      <c r="K45" s="23"/>
      <c r="BY45" s="1"/>
      <c r="BZ45" s="1"/>
      <c r="CA45" s="1"/>
      <c r="CB45" s="1"/>
    </row>
    <row r="46" spans="1:80" s="26" customFormat="1" ht="19.5" hidden="1" customHeight="1">
      <c r="A46" s="6">
        <v>921</v>
      </c>
      <c r="B46" s="6">
        <v>92116</v>
      </c>
      <c r="C46" s="6"/>
      <c r="D46" s="15">
        <f>SUM(D47:D47)</f>
        <v>0</v>
      </c>
      <c r="E46" s="15">
        <f t="shared" si="13"/>
        <v>0</v>
      </c>
      <c r="F46" s="15">
        <f t="shared" si="14"/>
        <v>0</v>
      </c>
      <c r="G46" s="15">
        <f>SUM(G47:G47)</f>
        <v>0</v>
      </c>
      <c r="H46" s="15">
        <f>SUM(H47:H47)</f>
        <v>0</v>
      </c>
      <c r="I46" s="15">
        <f>SUM(I47:I47)</f>
        <v>0</v>
      </c>
      <c r="J46" s="15">
        <f>SUM(J47:J47)</f>
        <v>0</v>
      </c>
      <c r="K46" s="15">
        <f>SUM(K47:K47)</f>
        <v>0</v>
      </c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</row>
    <row r="47" spans="1:80" ht="19.5" hidden="1" customHeight="1">
      <c r="A47" s="13"/>
      <c r="B47" s="13"/>
      <c r="C47" s="13">
        <v>2310</v>
      </c>
      <c r="D47" s="12"/>
      <c r="E47" s="12">
        <f t="shared" si="13"/>
        <v>0</v>
      </c>
      <c r="F47" s="12">
        <f t="shared" si="14"/>
        <v>0</v>
      </c>
      <c r="G47" s="14"/>
      <c r="H47" s="14"/>
      <c r="I47" s="12"/>
      <c r="J47" s="12"/>
      <c r="K47" s="12"/>
      <c r="BY47" s="1"/>
      <c r="BZ47" s="1"/>
      <c r="CA47" s="1"/>
      <c r="CB47" s="1"/>
    </row>
    <row r="48" spans="1:80" ht="19.5" customHeight="1">
      <c r="A48" s="27" t="s">
        <v>13</v>
      </c>
      <c r="B48" s="28"/>
      <c r="C48" s="28"/>
      <c r="D48" s="29">
        <f t="shared" ref="D48:K48" si="15">D8+D13+D24+D43+D46+D39+D36+D21</f>
        <v>425923</v>
      </c>
      <c r="E48" s="29">
        <f t="shared" si="15"/>
        <v>425923</v>
      </c>
      <c r="F48" s="29">
        <f t="shared" si="15"/>
        <v>425923</v>
      </c>
      <c r="G48" s="29">
        <f t="shared" si="15"/>
        <v>0</v>
      </c>
      <c r="H48" s="29">
        <f t="shared" si="15"/>
        <v>0</v>
      </c>
      <c r="I48" s="29">
        <f t="shared" si="15"/>
        <v>0</v>
      </c>
      <c r="J48" s="29">
        <f t="shared" si="15"/>
        <v>425923</v>
      </c>
      <c r="K48" s="29">
        <f t="shared" si="15"/>
        <v>0</v>
      </c>
      <c r="BY48" s="1"/>
      <c r="BZ48" s="1"/>
      <c r="CA48" s="1"/>
      <c r="CB48" s="1"/>
    </row>
    <row r="49" spans="1:80" ht="19.5" customHeight="1">
      <c r="A49" s="30"/>
      <c r="B49" s="30"/>
      <c r="C49" s="30"/>
      <c r="D49" s="30"/>
      <c r="E49" s="31"/>
      <c r="F49" s="31"/>
      <c r="G49" s="32"/>
      <c r="H49" s="32"/>
      <c r="I49" s="31"/>
      <c r="J49" s="31"/>
      <c r="K49" s="31"/>
      <c r="BY49" s="1"/>
      <c r="BZ49" s="1"/>
      <c r="CA49" s="1"/>
      <c r="CB49" s="1"/>
    </row>
    <row r="50" spans="1:80" ht="19.5" customHeight="1">
      <c r="A50" s="33"/>
      <c r="D50" s="34"/>
      <c r="E50" s="34"/>
      <c r="F50" s="34"/>
      <c r="G50" s="34"/>
      <c r="BY50" s="1"/>
      <c r="BZ50" s="1"/>
      <c r="CA50" s="1"/>
      <c r="CB50" s="1"/>
    </row>
    <row r="51" spans="1:80" ht="19.5" customHeight="1">
      <c r="BY51" s="1"/>
      <c r="BZ51" s="1"/>
      <c r="CA51" s="1"/>
      <c r="CB51" s="1"/>
    </row>
    <row r="52" spans="1:80" ht="19.5" customHeight="1">
      <c r="A52" s="35"/>
      <c r="BY52" s="1"/>
      <c r="BZ52" s="1"/>
      <c r="CA52" s="1"/>
      <c r="CB52" s="1"/>
    </row>
    <row r="53" spans="1:80" ht="24.75" customHeight="1">
      <c r="BY53" s="1"/>
      <c r="BZ53" s="1"/>
      <c r="CA53" s="1"/>
      <c r="CB53" s="1"/>
    </row>
    <row r="54" spans="1:80" hidden="1"/>
    <row r="55" spans="1:80" hidden="1">
      <c r="A55" s="38" t="s">
        <v>14</v>
      </c>
      <c r="B55" s="38"/>
      <c r="C55" s="38"/>
      <c r="D55" s="1" t="s">
        <v>15</v>
      </c>
      <c r="E55" s="34" t="e">
        <f>#REF!+#REF!+#REF!+#REF!+#REF!+#REF!+#REF!+#REF!+#REF!+#REF!</f>
        <v>#REF!</v>
      </c>
    </row>
    <row r="56" spans="1:80" hidden="1">
      <c r="A56" s="38"/>
      <c r="B56" s="38"/>
      <c r="C56" s="38"/>
      <c r="D56" s="1" t="s">
        <v>16</v>
      </c>
      <c r="E56" s="34" t="e">
        <f>#REF!+#REF!+#REF!+#REF!+#REF!+#REF!+#REF!+#REF!+#REF!+#REF!</f>
        <v>#REF!</v>
      </c>
    </row>
    <row r="57" spans="1:80" hidden="1">
      <c r="E57" s="34" t="e">
        <f>SUM(E55:E56)</f>
        <v>#REF!</v>
      </c>
    </row>
  </sheetData>
  <mergeCells count="12">
    <mergeCell ref="K5:K6"/>
    <mergeCell ref="A55:C56"/>
    <mergeCell ref="J1:K1"/>
    <mergeCell ref="A2:K2"/>
    <mergeCell ref="A4:A6"/>
    <mergeCell ref="B4:B6"/>
    <mergeCell ref="C4:C6"/>
    <mergeCell ref="D4:D6"/>
    <mergeCell ref="E4:E6"/>
    <mergeCell ref="F4:K4"/>
    <mergeCell ref="F5:F6"/>
    <mergeCell ref="G5:J5"/>
  </mergeCells>
  <printOptions horizontalCentered="1"/>
  <pageMargins left="0.59055118110236227" right="0.59055118110236227" top="0.59" bottom="0.39370078740157483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8</vt:lpstr>
      <vt:lpstr>Arkusz1</vt:lpstr>
      <vt:lpstr>Arkusz2</vt:lpstr>
      <vt:lpstr>Arkusz3</vt:lpstr>
      <vt:lpstr>'8'!Obszar_wydruku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2022-10-27T13:05:44Z</dcterms:modified>
</cp:coreProperties>
</file>