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'3'!$A$1:$Q$27</definedName>
  </definedNames>
  <calcPr fullCalcOnLoad="1"/>
</workbook>
</file>

<file path=xl/sharedStrings.xml><?xml version="1.0" encoding="utf-8"?>
<sst xmlns="http://schemas.openxmlformats.org/spreadsheetml/2006/main" count="81" uniqueCount="67">
  <si>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</si>
  <si>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</si>
  <si>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</si>
  <si>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</si>
  <si>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</si>
  <si>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</si>
  <si>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</si>
  <si>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</si>
  <si>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</si>
  <si>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</si>
  <si>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</si>
  <si>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</si>
  <si>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</si>
  <si>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</si>
  <si>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</si>
  <si>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</si>
  <si>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</si>
  <si>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Limity wydatków na przedsięwzięcia majątkowe w zakresie realizacji inwestycji w 2013 roku</t>
  </si>
  <si>
    <t>Planowane wydatki inwestycyjne wieloletnie przewidziane do realizacji w 2013 r.</t>
  </si>
  <si>
    <t>rok budżetowy 2013(8+9+10+11)</t>
  </si>
  <si>
    <t>2014 r.</t>
  </si>
  <si>
    <t>2015 r.                i lata następne</t>
  </si>
  <si>
    <t>środki własne j.s.t.</t>
  </si>
  <si>
    <t>854</t>
  </si>
  <si>
    <t>85403</t>
  </si>
  <si>
    <t>okres realizacji w latach</t>
  </si>
  <si>
    <t>2009-2013</t>
  </si>
  <si>
    <t>Restauracja i modernizacja posesji Specjalnego Ośrodka Szkolno-Wychowawczego w Węgorzewie</t>
  </si>
  <si>
    <t>600</t>
  </si>
  <si>
    <t>6014</t>
  </si>
  <si>
    <t>2013</t>
  </si>
  <si>
    <t>Dotacja na zakupy inwestycyjne samorządowego zakładu budzetowego - Zarządu Dórg Powiatowych</t>
  </si>
  <si>
    <t>Starostwo Powiatowe w Węgorzewie</t>
  </si>
  <si>
    <t>Specjalny Ośrodek Szkolno Wychowawczy w Węgorzewie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</si>
  <si>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</si>
  <si>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</si>
  <si>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</si>
  <si>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</si>
  <si>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</si>
  <si>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</si>
  <si>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</si>
  <si>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</si>
  <si>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</si>
  <si>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</si>
  <si>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</si>
  <si>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</si>
  <si>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2012-2013</t>
  </si>
  <si>
    <t>Budowa kompleksu sportowo-rekreacyjnego w Specjalnym Ośrodku Szkolno-Wychowawczym w Węgorzewie</t>
  </si>
  <si>
    <t>852</t>
  </si>
  <si>
    <t>85202</t>
  </si>
  <si>
    <t>Budowa obiektów Domu Pomocy Społecznej w Węgorzewie</t>
  </si>
  <si>
    <t>6057  6059</t>
  </si>
  <si>
    <t>6057 6059</t>
  </si>
  <si>
    <t>6210</t>
  </si>
  <si>
    <t>801</t>
  </si>
  <si>
    <t>80130</t>
  </si>
  <si>
    <t>Budowa kotłowni na paliwo gazowe w Zespole Szkół Zawodowych w Węgorzewie</t>
  </si>
  <si>
    <t>Zespół Szkół Zawodowych w Węgorzewie</t>
  </si>
  <si>
    <t>2013-2014</t>
  </si>
  <si>
    <t>754</t>
  </si>
  <si>
    <t>75411</t>
  </si>
  <si>
    <t>Wykonanie przebudowy kotłowni poprzez wymianę kotła w KP PSP w Węgorzewie</t>
  </si>
  <si>
    <t>Komenda Powiatowa Państwowej Straży Pożarnej w Węgorzewie</t>
  </si>
  <si>
    <t>6060</t>
  </si>
  <si>
    <t>Zakup szatkownicy do warzyw</t>
  </si>
  <si>
    <t>Dom Pomocy Społecznej w Węgorzewie</t>
  </si>
  <si>
    <t>Załącznik Nr 4 do                                             Uchwały Nr XLV/193/2013                                               Rady Powiatu w Węgorzewie                                            z dnia 5 grudnia 2013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</si>
</sst>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34" t="s">
        <v>66</v>
      </c>
      <c r="N1" s="34"/>
      <c r="O1" s="3"/>
      <c r="Q1" s="1"/>
    </row>
    <row r="2" spans="1:17" ht="25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9" t="s">
        <v>1</v>
      </c>
      <c r="B4" s="49" t="s">
        <v>2</v>
      </c>
      <c r="C4" s="49" t="s">
        <v>3</v>
      </c>
      <c r="D4" s="35" t="s">
        <v>4</v>
      </c>
      <c r="E4" s="35" t="s">
        <v>25</v>
      </c>
      <c r="F4" s="38" t="s">
        <v>5</v>
      </c>
      <c r="G4" s="46" t="s">
        <v>6</v>
      </c>
      <c r="H4" s="50" t="s">
        <v>18</v>
      </c>
      <c r="I4" s="38" t="s">
        <v>7</v>
      </c>
      <c r="J4" s="38"/>
      <c r="K4" s="38"/>
      <c r="L4" s="38"/>
      <c r="M4" s="38"/>
      <c r="N4" s="38"/>
      <c r="O4" s="38"/>
      <c r="P4" s="38"/>
      <c r="Q4" s="38" t="s">
        <v>8</v>
      </c>
    </row>
    <row r="5" spans="1:17" s="7" customFormat="1" ht="19.5" customHeight="1">
      <c r="A5" s="49"/>
      <c r="B5" s="49"/>
      <c r="C5" s="49"/>
      <c r="D5" s="36"/>
      <c r="E5" s="36"/>
      <c r="F5" s="38"/>
      <c r="G5" s="46"/>
      <c r="H5" s="50"/>
      <c r="I5" s="38" t="s">
        <v>19</v>
      </c>
      <c r="J5" s="38" t="s">
        <v>9</v>
      </c>
      <c r="K5" s="38"/>
      <c r="L5" s="38"/>
      <c r="M5" s="38"/>
      <c r="N5" s="38"/>
      <c r="O5" s="38" t="s">
        <v>20</v>
      </c>
      <c r="P5" s="38" t="s">
        <v>21</v>
      </c>
      <c r="Q5" s="38"/>
    </row>
    <row r="6" spans="1:17" s="7" customFormat="1" ht="29.25" customHeight="1">
      <c r="A6" s="49"/>
      <c r="B6" s="49"/>
      <c r="C6" s="49"/>
      <c r="D6" s="36"/>
      <c r="E6" s="36"/>
      <c r="F6" s="38"/>
      <c r="G6" s="46"/>
      <c r="H6" s="50"/>
      <c r="I6" s="38"/>
      <c r="J6" s="38" t="s">
        <v>22</v>
      </c>
      <c r="K6" s="38" t="s">
        <v>10</v>
      </c>
      <c r="L6" s="40" t="s">
        <v>11</v>
      </c>
      <c r="M6" s="41"/>
      <c r="N6" s="38" t="s">
        <v>12</v>
      </c>
      <c r="O6" s="38"/>
      <c r="P6" s="38"/>
      <c r="Q6" s="38"/>
    </row>
    <row r="7" spans="1:17" s="7" customFormat="1" ht="19.5" customHeight="1">
      <c r="A7" s="49"/>
      <c r="B7" s="49"/>
      <c r="C7" s="49"/>
      <c r="D7" s="36"/>
      <c r="E7" s="36"/>
      <c r="F7" s="38"/>
      <c r="G7" s="46"/>
      <c r="H7" s="50"/>
      <c r="I7" s="38"/>
      <c r="J7" s="38"/>
      <c r="K7" s="38"/>
      <c r="L7" s="42"/>
      <c r="M7" s="43"/>
      <c r="N7" s="38"/>
      <c r="O7" s="38"/>
      <c r="P7" s="38"/>
      <c r="Q7" s="38"/>
    </row>
    <row r="8" spans="1:17" s="7" customFormat="1" ht="19.5" customHeight="1">
      <c r="A8" s="49"/>
      <c r="B8" s="49"/>
      <c r="C8" s="49"/>
      <c r="D8" s="37"/>
      <c r="E8" s="37"/>
      <c r="F8" s="38"/>
      <c r="G8" s="46"/>
      <c r="H8" s="50"/>
      <c r="I8" s="38"/>
      <c r="J8" s="38"/>
      <c r="K8" s="38"/>
      <c r="L8" s="44"/>
      <c r="M8" s="45"/>
      <c r="N8" s="38"/>
      <c r="O8" s="38"/>
      <c r="P8" s="38"/>
      <c r="Q8" s="38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47.25" customHeight="1">
      <c r="A10" s="10" t="s">
        <v>34</v>
      </c>
      <c r="B10" s="11" t="s">
        <v>28</v>
      </c>
      <c r="C10" s="11" t="s">
        <v>29</v>
      </c>
      <c r="D10" s="12" t="s">
        <v>53</v>
      </c>
      <c r="E10" s="12" t="s">
        <v>30</v>
      </c>
      <c r="F10" s="19" t="s">
        <v>31</v>
      </c>
      <c r="G10" s="14">
        <f>I10+O10+P10+H10</f>
        <v>200000</v>
      </c>
      <c r="H10" s="14"/>
      <c r="I10" s="15">
        <f aca="true" t="shared" si="0" ref="I10:I18">N10+M10+K10+J10</f>
        <v>200000</v>
      </c>
      <c r="J10" s="14">
        <v>200000</v>
      </c>
      <c r="K10" s="14"/>
      <c r="L10" s="20"/>
      <c r="M10" s="18"/>
      <c r="N10" s="14"/>
      <c r="O10" s="14"/>
      <c r="P10" s="14"/>
      <c r="Q10" s="21" t="s">
        <v>32</v>
      </c>
    </row>
    <row r="11" spans="1:17" ht="47.25" customHeight="1">
      <c r="A11" s="10" t="s">
        <v>35</v>
      </c>
      <c r="B11" s="11" t="s">
        <v>59</v>
      </c>
      <c r="C11" s="11" t="s">
        <v>60</v>
      </c>
      <c r="D11" s="12" t="s">
        <v>13</v>
      </c>
      <c r="E11" s="12" t="s">
        <v>30</v>
      </c>
      <c r="F11" s="19" t="s">
        <v>61</v>
      </c>
      <c r="G11" s="14">
        <f>I11+O11+P11+H11</f>
        <v>30000</v>
      </c>
      <c r="H11" s="14"/>
      <c r="I11" s="15">
        <f t="shared" si="0"/>
        <v>30000</v>
      </c>
      <c r="J11" s="14"/>
      <c r="K11" s="14"/>
      <c r="L11" s="20"/>
      <c r="M11" s="18">
        <v>30000</v>
      </c>
      <c r="N11" s="14"/>
      <c r="O11" s="14"/>
      <c r="P11" s="14"/>
      <c r="Q11" s="32" t="s">
        <v>62</v>
      </c>
    </row>
    <row r="12" spans="1:17" ht="47.25" customHeight="1">
      <c r="A12" s="10" t="s">
        <v>36</v>
      </c>
      <c r="B12" s="11" t="s">
        <v>54</v>
      </c>
      <c r="C12" s="11" t="s">
        <v>55</v>
      </c>
      <c r="D12" s="12" t="s">
        <v>13</v>
      </c>
      <c r="E12" s="12" t="s">
        <v>30</v>
      </c>
      <c r="F12" s="19" t="s">
        <v>56</v>
      </c>
      <c r="G12" s="14">
        <f>I12+O12+P12+H12</f>
        <v>80000</v>
      </c>
      <c r="H12" s="14"/>
      <c r="I12" s="15">
        <f t="shared" si="0"/>
        <v>80000</v>
      </c>
      <c r="J12" s="14">
        <f>65000+15000</f>
        <v>80000</v>
      </c>
      <c r="K12" s="14"/>
      <c r="L12" s="20"/>
      <c r="M12" s="18"/>
      <c r="N12" s="14"/>
      <c r="O12" s="14"/>
      <c r="P12" s="14"/>
      <c r="Q12" s="21" t="s">
        <v>57</v>
      </c>
    </row>
    <row r="13" spans="1:17" s="1" customFormat="1" ht="36">
      <c r="A13" s="10" t="s">
        <v>37</v>
      </c>
      <c r="B13" s="11" t="s">
        <v>48</v>
      </c>
      <c r="C13" s="11" t="s">
        <v>49</v>
      </c>
      <c r="D13" s="12" t="s">
        <v>13</v>
      </c>
      <c r="E13" s="12" t="s">
        <v>46</v>
      </c>
      <c r="F13" s="19" t="s">
        <v>50</v>
      </c>
      <c r="G13" s="14">
        <f>10293830+579000</f>
        <v>10872830</v>
      </c>
      <c r="H13" s="14"/>
      <c r="I13" s="15">
        <f t="shared" si="0"/>
        <v>1972647</v>
      </c>
      <c r="J13" s="14">
        <f>793830+599817+579000</f>
        <v>1972647</v>
      </c>
      <c r="K13" s="14"/>
      <c r="L13" s="20"/>
      <c r="M13" s="18"/>
      <c r="N13" s="14"/>
      <c r="O13" s="14"/>
      <c r="P13" s="14"/>
      <c r="Q13" s="21" t="s">
        <v>32</v>
      </c>
    </row>
    <row r="14" spans="1:17" s="1" customFormat="1" ht="36">
      <c r="A14" s="10" t="s">
        <v>38</v>
      </c>
      <c r="B14" s="11" t="s">
        <v>48</v>
      </c>
      <c r="C14" s="11" t="s">
        <v>49</v>
      </c>
      <c r="D14" s="12" t="s">
        <v>63</v>
      </c>
      <c r="E14" s="12" t="s">
        <v>30</v>
      </c>
      <c r="F14" s="19" t="s">
        <v>64</v>
      </c>
      <c r="G14" s="14">
        <f>I14+O14+P14+H14</f>
        <v>4218</v>
      </c>
      <c r="H14" s="14"/>
      <c r="I14" s="15">
        <f t="shared" si="0"/>
        <v>4218</v>
      </c>
      <c r="J14" s="14">
        <v>4218</v>
      </c>
      <c r="K14" s="14"/>
      <c r="L14" s="33"/>
      <c r="M14" s="18"/>
      <c r="N14" s="14"/>
      <c r="O14" s="14"/>
      <c r="P14" s="14"/>
      <c r="Q14" s="21" t="s">
        <v>65</v>
      </c>
    </row>
    <row r="15" spans="1:17" s="1" customFormat="1" ht="48">
      <c r="A15" s="10" t="s">
        <v>39</v>
      </c>
      <c r="B15" s="11" t="s">
        <v>23</v>
      </c>
      <c r="C15" s="11" t="s">
        <v>24</v>
      </c>
      <c r="D15" s="12" t="s">
        <v>52</v>
      </c>
      <c r="E15" s="12" t="s">
        <v>26</v>
      </c>
      <c r="F15" s="13" t="s">
        <v>27</v>
      </c>
      <c r="G15" s="14">
        <f>455410</f>
        <v>455410</v>
      </c>
      <c r="H15" s="14"/>
      <c r="I15" s="15">
        <f t="shared" si="0"/>
        <v>193490</v>
      </c>
      <c r="J15" s="14">
        <f>57987</f>
        <v>57987</v>
      </c>
      <c r="K15" s="16"/>
      <c r="L15" s="17"/>
      <c r="M15" s="18"/>
      <c r="N15" s="14">
        <v>135503</v>
      </c>
      <c r="O15" s="15"/>
      <c r="P15" s="15"/>
      <c r="Q15" s="21" t="s">
        <v>33</v>
      </c>
    </row>
    <row r="16" spans="1:17" ht="43.5" customHeight="1">
      <c r="A16" s="10" t="s">
        <v>40</v>
      </c>
      <c r="B16" s="11" t="s">
        <v>23</v>
      </c>
      <c r="C16" s="11" t="s">
        <v>24</v>
      </c>
      <c r="D16" s="12" t="s">
        <v>51</v>
      </c>
      <c r="E16" s="12" t="s">
        <v>58</v>
      </c>
      <c r="F16" s="13" t="s">
        <v>47</v>
      </c>
      <c r="G16" s="14">
        <f>I16+O16+P16+H16</f>
        <v>2221196</v>
      </c>
      <c r="H16" s="14"/>
      <c r="I16" s="15">
        <f t="shared" si="0"/>
        <v>1616704</v>
      </c>
      <c r="J16" s="14">
        <f>222320-60649.6</f>
        <v>161670.4</v>
      </c>
      <c r="K16" s="16"/>
      <c r="L16" s="17"/>
      <c r="M16" s="18"/>
      <c r="N16" s="14">
        <f>1998876-543842.4</f>
        <v>1455033.6</v>
      </c>
      <c r="O16" s="15">
        <f>543842.4+60649.6</f>
        <v>604492</v>
      </c>
      <c r="P16" s="15"/>
      <c r="Q16" s="21" t="s">
        <v>32</v>
      </c>
    </row>
    <row r="17" spans="1:17" ht="12.75" hidden="1">
      <c r="A17" s="10" t="s">
        <v>38</v>
      </c>
      <c r="B17" s="11"/>
      <c r="C17" s="11"/>
      <c r="D17" s="12"/>
      <c r="E17" s="12"/>
      <c r="F17" s="19"/>
      <c r="G17" s="14">
        <f aca="true" t="shared" si="1" ref="G17:G24">I17+O17+P17+H17</f>
        <v>0</v>
      </c>
      <c r="H17" s="15"/>
      <c r="I17" s="15">
        <f t="shared" si="0"/>
        <v>0</v>
      </c>
      <c r="J17" s="14"/>
      <c r="K17" s="14"/>
      <c r="L17" s="20"/>
      <c r="M17" s="18"/>
      <c r="N17" s="14"/>
      <c r="O17" s="14"/>
      <c r="P17" s="14"/>
      <c r="Q17" s="21"/>
    </row>
    <row r="18" spans="1:17" ht="12.75" hidden="1">
      <c r="A18" s="10" t="s">
        <v>39</v>
      </c>
      <c r="B18" s="11"/>
      <c r="C18" s="11"/>
      <c r="D18" s="12"/>
      <c r="E18" s="12"/>
      <c r="F18" s="19"/>
      <c r="G18" s="14">
        <f t="shared" si="1"/>
        <v>0</v>
      </c>
      <c r="H18" s="15"/>
      <c r="I18" s="15">
        <f t="shared" si="0"/>
        <v>0</v>
      </c>
      <c r="J18" s="14"/>
      <c r="K18" s="14"/>
      <c r="L18" s="20"/>
      <c r="M18" s="18"/>
      <c r="N18" s="14"/>
      <c r="O18" s="14"/>
      <c r="P18" s="14"/>
      <c r="Q18" s="21"/>
    </row>
    <row r="19" spans="1:17" ht="12.75" hidden="1">
      <c r="A19" s="10" t="s">
        <v>40</v>
      </c>
      <c r="B19" s="11"/>
      <c r="C19" s="11"/>
      <c r="D19" s="12"/>
      <c r="E19" s="12"/>
      <c r="F19" s="19"/>
      <c r="G19" s="14">
        <f t="shared" si="1"/>
        <v>0</v>
      </c>
      <c r="H19" s="14"/>
      <c r="I19" s="15">
        <f aca="true" t="shared" si="2" ref="I19:I24">N19+M19+K19+J19</f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12.75" hidden="1">
      <c r="A20" s="10" t="s">
        <v>41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27" customHeight="1" hidden="1">
      <c r="A21" s="10" t="s">
        <v>42</v>
      </c>
      <c r="B21" s="11"/>
      <c r="C21" s="11"/>
      <c r="D21" s="12"/>
      <c r="E21" s="12"/>
      <c r="F21" s="13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75.75" customHeight="1" hidden="1">
      <c r="A22" s="10" t="s">
        <v>43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0"/>
      <c r="M22" s="18"/>
      <c r="N22" s="14"/>
      <c r="O22" s="14"/>
      <c r="P22" s="14"/>
      <c r="Q22" s="21"/>
    </row>
    <row r="23" spans="1:17" ht="32.25" customHeight="1" hidden="1">
      <c r="A23" s="10" t="s">
        <v>44</v>
      </c>
      <c r="B23" s="11"/>
      <c r="C23" s="11"/>
      <c r="D23" s="12"/>
      <c r="E23" s="12"/>
      <c r="F23" s="19"/>
      <c r="G23" s="14">
        <f t="shared" si="1"/>
        <v>0</v>
      </c>
      <c r="H23" s="14"/>
      <c r="I23" s="15">
        <f t="shared" si="2"/>
        <v>0</v>
      </c>
      <c r="J23" s="14"/>
      <c r="K23" s="14"/>
      <c r="L23" s="20"/>
      <c r="M23" s="18"/>
      <c r="N23" s="14"/>
      <c r="O23" s="14"/>
      <c r="P23" s="14"/>
      <c r="Q23" s="21"/>
    </row>
    <row r="24" spans="1:17" ht="12.75" hidden="1">
      <c r="A24" s="10" t="s">
        <v>45</v>
      </c>
      <c r="B24" s="11"/>
      <c r="C24" s="11"/>
      <c r="D24" s="12"/>
      <c r="E24" s="12"/>
      <c r="F24" s="19"/>
      <c r="G24" s="14">
        <f t="shared" si="1"/>
        <v>0</v>
      </c>
      <c r="H24" s="14"/>
      <c r="I24" s="15">
        <f t="shared" si="2"/>
        <v>0</v>
      </c>
      <c r="J24" s="14"/>
      <c r="K24" s="14"/>
      <c r="L24" s="23"/>
      <c r="M24" s="18"/>
      <c r="N24" s="14"/>
      <c r="O24" s="14"/>
      <c r="P24" s="14"/>
      <c r="Q24" s="21"/>
    </row>
    <row r="25" spans="1:17" ht="22.5" customHeight="1">
      <c r="A25" s="39" t="s">
        <v>14</v>
      </c>
      <c r="B25" s="39"/>
      <c r="C25" s="39"/>
      <c r="D25" s="39"/>
      <c r="E25" s="39"/>
      <c r="F25" s="39"/>
      <c r="G25" s="24">
        <f>SUM(G10:G24)</f>
        <v>13863654</v>
      </c>
      <c r="H25" s="24">
        <f>SUM(H10:H24)</f>
        <v>0</v>
      </c>
      <c r="I25" s="24">
        <f>N25+M25+K25+J25</f>
        <v>4097059</v>
      </c>
      <c r="J25" s="24">
        <f>SUM(J10:J24)</f>
        <v>2476522.4</v>
      </c>
      <c r="K25" s="24">
        <f>SUM(K10:K24)</f>
        <v>0</v>
      </c>
      <c r="L25" s="24"/>
      <c r="M25" s="24">
        <f>SUM(M10:M24)</f>
        <v>30000</v>
      </c>
      <c r="N25" s="24">
        <f>SUM(N10:N24)</f>
        <v>1590536.6</v>
      </c>
      <c r="O25" s="24">
        <f>SUM(O10:O24)</f>
        <v>604492</v>
      </c>
      <c r="P25" s="24">
        <f>SUM(P10:P24)</f>
        <v>0</v>
      </c>
      <c r="Q25" s="25" t="s">
        <v>15</v>
      </c>
    </row>
    <row r="26" spans="1:9" ht="12.75">
      <c r="A26" s="47" t="s">
        <v>16</v>
      </c>
      <c r="B26" s="47"/>
      <c r="C26" s="47"/>
      <c r="D26" s="47"/>
      <c r="E26" s="47"/>
      <c r="F26" s="47"/>
      <c r="G26" s="47"/>
      <c r="H26" s="47"/>
      <c r="I26" s="47"/>
    </row>
    <row r="29" spans="1:6" ht="12.75">
      <c r="A29" s="27"/>
      <c r="F29" s="22"/>
    </row>
    <row r="30" spans="6:8" ht="12.75">
      <c r="F30" s="22"/>
      <c r="G30" s="22"/>
      <c r="H30" s="28"/>
    </row>
    <row r="31" spans="1:17" ht="12.75">
      <c r="A31" s="22"/>
      <c r="B31" s="22"/>
      <c r="C31" s="29"/>
      <c r="D31" s="30"/>
      <c r="E31" s="30"/>
      <c r="F31" s="22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2"/>
    </row>
    <row r="32" spans="1:17" ht="12.75">
      <c r="A32" s="22"/>
      <c r="B32" s="22"/>
      <c r="C32" s="29"/>
      <c r="D32" s="30"/>
      <c r="E32" s="3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31"/>
      <c r="E40" s="3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</sheetData>
  <mergeCells count="22">
    <mergeCell ref="A26:I26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5:F25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2013-12-04T11:30:23Z</cp:lastPrinted>
  <dcterms:created xsi:type="dcterms:W3CDTF">2013-04-16T18:40:50Z</dcterms:created>
  <dcterms:modified xsi:type="dcterms:W3CDTF">2013-12-06T06:54:23Z</dcterms:modified>
  <cp:category/>
  <cp:version/>
  <cp:contentType/>
  <cp:contentStatus/>
</cp:coreProperties>
</file>